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41E2596F-CB50-4822-8B5D-9598D64629E8}" xr6:coauthVersionLast="40" xr6:coauthVersionMax="40" xr10:uidLastSave="{00000000-0000-0000-0000-000000000000}"/>
  <bookViews>
    <workbookView xWindow="-120" yWindow="-120" windowWidth="29040" windowHeight="15840" activeTab="1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3" sheetId="13" r:id="rId12"/>
    <sheet name="Лист14" sheetId="14" r:id="rId13"/>
  </sheets>
  <calcPr calcId="191029"/>
</workbook>
</file>

<file path=xl/calcChain.xml><?xml version="1.0" encoding="utf-8"?>
<calcChain xmlns="http://schemas.openxmlformats.org/spreadsheetml/2006/main">
  <c r="M34" i="13" l="1"/>
  <c r="M33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4" i="13"/>
  <c r="M13" i="13"/>
  <c r="M12" i="13"/>
  <c r="M11" i="13"/>
  <c r="M10" i="13"/>
  <c r="M9" i="13"/>
  <c r="M8" i="13"/>
  <c r="M7" i="13"/>
  <c r="M6" i="13"/>
  <c r="M5" i="13"/>
  <c r="M4" i="13"/>
  <c r="C9" i="11" l="1"/>
  <c r="B9" i="11" l="1"/>
  <c r="J9" i="11" l="1"/>
  <c r="I9" i="11"/>
  <c r="H9" i="11"/>
  <c r="G9" i="11"/>
  <c r="F9" i="11"/>
  <c r="E9" i="11"/>
  <c r="D9" i="11"/>
  <c r="L23" i="4" l="1"/>
  <c r="K23" i="4"/>
  <c r="J23" i="4"/>
  <c r="I23" i="4"/>
  <c r="H23" i="4"/>
  <c r="G23" i="4"/>
  <c r="F23" i="4"/>
  <c r="E23" i="4"/>
  <c r="D23" i="4"/>
  <c r="L17" i="5"/>
  <c r="K17" i="5"/>
  <c r="J17" i="5"/>
  <c r="I17" i="5"/>
  <c r="H17" i="5"/>
  <c r="G17" i="5"/>
  <c r="F17" i="5"/>
  <c r="E17" i="5"/>
  <c r="D17" i="5"/>
  <c r="H10" i="9" l="1"/>
  <c r="L17" i="2"/>
  <c r="K17" i="2"/>
  <c r="J17" i="2"/>
  <c r="I17" i="2"/>
  <c r="H17" i="2"/>
  <c r="F17" i="2"/>
  <c r="E17" i="2"/>
  <c r="D17" i="2"/>
  <c r="G17" i="2"/>
  <c r="L10" i="10" l="1"/>
  <c r="K10" i="10"/>
  <c r="J10" i="10"/>
  <c r="I10" i="10"/>
  <c r="H10" i="10"/>
  <c r="G10" i="10"/>
  <c r="F10" i="10"/>
  <c r="E10" i="10"/>
  <c r="D10" i="10"/>
  <c r="L20" i="7"/>
  <c r="K20" i="7"/>
  <c r="J20" i="7"/>
  <c r="I20" i="7"/>
  <c r="H20" i="7"/>
  <c r="G20" i="7"/>
  <c r="F20" i="7"/>
  <c r="E20" i="7"/>
  <c r="D20" i="7"/>
  <c r="G23" i="7"/>
  <c r="F23" i="7"/>
  <c r="E23" i="7"/>
  <c r="D23" i="7"/>
  <c r="L12" i="7"/>
  <c r="K12" i="7"/>
  <c r="J12" i="7"/>
  <c r="I12" i="7"/>
  <c r="H12" i="7"/>
  <c r="G12" i="7"/>
  <c r="G26" i="7" s="1"/>
  <c r="F12" i="7"/>
  <c r="E12" i="7"/>
  <c r="D12" i="7"/>
  <c r="H11" i="6"/>
  <c r="L10" i="5"/>
  <c r="K10" i="5"/>
  <c r="J10" i="5"/>
  <c r="I10" i="5"/>
  <c r="H10" i="5"/>
  <c r="G10" i="5"/>
  <c r="F10" i="5"/>
  <c r="E10" i="5"/>
  <c r="D10" i="5"/>
  <c r="L10" i="4"/>
  <c r="K10" i="4"/>
  <c r="J10" i="4"/>
  <c r="I10" i="4"/>
  <c r="H10" i="4"/>
  <c r="G10" i="4"/>
  <c r="F10" i="4"/>
  <c r="E10" i="4"/>
  <c r="D10" i="4"/>
  <c r="G10" i="3"/>
  <c r="L10" i="3"/>
  <c r="K10" i="3"/>
  <c r="J10" i="3"/>
  <c r="I10" i="3"/>
  <c r="H10" i="3"/>
  <c r="F10" i="3"/>
  <c r="E10" i="3"/>
  <c r="D10" i="3"/>
  <c r="E21" i="10" l="1"/>
  <c r="D22" i="10"/>
  <c r="G11" i="6"/>
  <c r="G22" i="5"/>
  <c r="F22" i="5"/>
  <c r="L22" i="5"/>
  <c r="K22" i="5"/>
  <c r="J22" i="5"/>
  <c r="I22" i="5"/>
  <c r="H22" i="5"/>
  <c r="L10" i="2"/>
  <c r="K10" i="2"/>
  <c r="J10" i="2"/>
  <c r="I10" i="2"/>
  <c r="H10" i="2"/>
  <c r="G10" i="2"/>
  <c r="F10" i="2"/>
  <c r="E10" i="2"/>
  <c r="D10" i="2"/>
  <c r="E11" i="1"/>
  <c r="D11" i="1"/>
  <c r="L18" i="10" l="1"/>
  <c r="L24" i="10" s="1"/>
  <c r="K18" i="10"/>
  <c r="K24" i="10" s="1"/>
  <c r="J18" i="10"/>
  <c r="J24" i="10" s="1"/>
  <c r="I18" i="10"/>
  <c r="I24" i="10" s="1"/>
  <c r="H18" i="10"/>
  <c r="H24" i="10" s="1"/>
  <c r="G18" i="10" l="1"/>
  <c r="G24" i="10" s="1"/>
  <c r="F18" i="10"/>
  <c r="F24" i="10" s="1"/>
  <c r="E18" i="10"/>
  <c r="D18" i="10"/>
  <c r="D24" i="10" s="1"/>
  <c r="E24" i="10"/>
  <c r="G21" i="9"/>
  <c r="F21" i="9"/>
  <c r="E21" i="9"/>
  <c r="D21" i="9"/>
  <c r="L17" i="9"/>
  <c r="K17" i="9"/>
  <c r="J17" i="9"/>
  <c r="I17" i="9"/>
  <c r="H17" i="9"/>
  <c r="L10" i="9"/>
  <c r="K10" i="9"/>
  <c r="J10" i="9"/>
  <c r="I10" i="9"/>
  <c r="G17" i="9"/>
  <c r="F17" i="9"/>
  <c r="E17" i="9"/>
  <c r="D17" i="9"/>
  <c r="G10" i="9"/>
  <c r="F10" i="9"/>
  <c r="E10" i="9"/>
  <c r="D10" i="9"/>
  <c r="H23" i="9" l="1"/>
  <c r="I23" i="9"/>
  <c r="K23" i="9"/>
  <c r="D23" i="9"/>
  <c r="F23" i="9"/>
  <c r="E23" i="9"/>
  <c r="G23" i="9"/>
  <c r="J23" i="9"/>
  <c r="L23" i="9"/>
  <c r="L24" i="8"/>
  <c r="K24" i="8"/>
  <c r="J24" i="8"/>
  <c r="I24" i="8"/>
  <c r="H24" i="8"/>
  <c r="G24" i="8"/>
  <c r="F24" i="8"/>
  <c r="E24" i="8"/>
  <c r="D24" i="8"/>
  <c r="L19" i="8"/>
  <c r="K19" i="8"/>
  <c r="J19" i="8"/>
  <c r="I19" i="8"/>
  <c r="H19" i="8"/>
  <c r="E19" i="8"/>
  <c r="D19" i="8"/>
  <c r="L11" i="8"/>
  <c r="K11" i="8"/>
  <c r="J11" i="8"/>
  <c r="I11" i="8"/>
  <c r="H11" i="8"/>
  <c r="G19" i="8"/>
  <c r="F19" i="8"/>
  <c r="G11" i="8"/>
  <c r="F11" i="8"/>
  <c r="E11" i="8"/>
  <c r="D11" i="8"/>
  <c r="L26" i="7"/>
  <c r="J26" i="7"/>
  <c r="I26" i="7"/>
  <c r="H26" i="7"/>
  <c r="K26" i="7"/>
  <c r="L25" i="6"/>
  <c r="K25" i="6"/>
  <c r="J25" i="6"/>
  <c r="I25" i="6"/>
  <c r="H25" i="6"/>
  <c r="K26" i="8" l="1"/>
  <c r="I26" i="8"/>
  <c r="G26" i="8"/>
  <c r="F26" i="8"/>
  <c r="E26" i="8"/>
  <c r="D26" i="8"/>
  <c r="H26" i="8"/>
  <c r="J26" i="8"/>
  <c r="L26" i="8"/>
  <c r="E26" i="7"/>
  <c r="D26" i="7"/>
  <c r="F26" i="7"/>
  <c r="L20" i="6"/>
  <c r="K20" i="6"/>
  <c r="J20" i="6"/>
  <c r="I20" i="6"/>
  <c r="H20" i="6"/>
  <c r="G20" i="6"/>
  <c r="F20" i="6"/>
  <c r="E20" i="6"/>
  <c r="D20" i="6"/>
  <c r="L11" i="6"/>
  <c r="K11" i="6"/>
  <c r="J11" i="6"/>
  <c r="I11" i="6"/>
  <c r="F11" i="6"/>
  <c r="E11" i="6"/>
  <c r="D11" i="6"/>
  <c r="G25" i="6"/>
  <c r="F25" i="6"/>
  <c r="E25" i="6"/>
  <c r="D25" i="6"/>
  <c r="E22" i="5"/>
  <c r="D22" i="5"/>
  <c r="G24" i="5"/>
  <c r="F24" i="5"/>
  <c r="E24" i="5"/>
  <c r="D24" i="5"/>
  <c r="E17" i="4"/>
  <c r="L17" i="4"/>
  <c r="K17" i="4"/>
  <c r="J17" i="4"/>
  <c r="I17" i="4"/>
  <c r="H17" i="4"/>
  <c r="H27" i="6" l="1"/>
  <c r="L27" i="6"/>
  <c r="I24" i="5"/>
  <c r="K24" i="5"/>
  <c r="H24" i="5"/>
  <c r="J24" i="5"/>
  <c r="L24" i="5"/>
  <c r="J27" i="6"/>
  <c r="E27" i="6"/>
  <c r="F27" i="6"/>
  <c r="K27" i="6"/>
  <c r="G27" i="6"/>
  <c r="D27" i="6"/>
  <c r="I27" i="6"/>
  <c r="L25" i="4"/>
  <c r="K25" i="4"/>
  <c r="J25" i="4"/>
  <c r="I25" i="4"/>
  <c r="H25" i="4"/>
  <c r="E25" i="4"/>
  <c r="G17" i="4"/>
  <c r="F17" i="4"/>
  <c r="D17" i="4"/>
  <c r="L24" i="3"/>
  <c r="K24" i="3"/>
  <c r="J24" i="3"/>
  <c r="J26" i="3" s="1"/>
  <c r="I24" i="3"/>
  <c r="H24" i="3"/>
  <c r="L19" i="3"/>
  <c r="K19" i="3"/>
  <c r="J19" i="3"/>
  <c r="I19" i="3"/>
  <c r="H19" i="3"/>
  <c r="G19" i="3"/>
  <c r="F19" i="3"/>
  <c r="E19" i="3"/>
  <c r="D19" i="3"/>
  <c r="L26" i="3"/>
  <c r="H26" i="3"/>
  <c r="G24" i="3"/>
  <c r="F24" i="3"/>
  <c r="E24" i="3"/>
  <c r="D24" i="3"/>
  <c r="G21" i="2"/>
  <c r="F21" i="2"/>
  <c r="L24" i="1"/>
  <c r="K24" i="1"/>
  <c r="J24" i="1"/>
  <c r="I24" i="1"/>
  <c r="H24" i="1"/>
  <c r="G24" i="1"/>
  <c r="F24" i="1"/>
  <c r="E24" i="1"/>
  <c r="L19" i="1"/>
  <c r="K19" i="1"/>
  <c r="J19" i="1"/>
  <c r="I19" i="1"/>
  <c r="H19" i="1"/>
  <c r="G19" i="1"/>
  <c r="F19" i="1"/>
  <c r="E19" i="1"/>
  <c r="D19" i="1"/>
  <c r="L11" i="1"/>
  <c r="L26" i="1" s="1"/>
  <c r="K11" i="1"/>
  <c r="J11" i="1"/>
  <c r="J26" i="1" s="1"/>
  <c r="I11" i="1"/>
  <c r="H11" i="1"/>
  <c r="H26" i="1" s="1"/>
  <c r="G11" i="1"/>
  <c r="F11" i="1"/>
  <c r="F26" i="1" s="1"/>
  <c r="D25" i="4" l="1"/>
  <c r="I26" i="3"/>
  <c r="K26" i="3"/>
  <c r="E26" i="3"/>
  <c r="G26" i="3"/>
  <c r="D26" i="3"/>
  <c r="F26" i="3"/>
  <c r="F25" i="4"/>
  <c r="G25" i="4"/>
  <c r="G26" i="1"/>
  <c r="K26" i="1"/>
  <c r="I26" i="1"/>
  <c r="D26" i="1" l="1"/>
  <c r="E26" i="1"/>
  <c r="D23" i="2"/>
  <c r="E23" i="2"/>
  <c r="F23" i="2"/>
  <c r="G23" i="2"/>
  <c r="H23" i="2"/>
  <c r="I23" i="2"/>
  <c r="J23" i="2"/>
  <c r="K23" i="2"/>
  <c r="L23" i="2"/>
</calcChain>
</file>

<file path=xl/sharedStrings.xml><?xml version="1.0" encoding="utf-8"?>
<sst xmlns="http://schemas.openxmlformats.org/spreadsheetml/2006/main" count="533" uniqueCount="204">
  <si>
    <t>Неделя 1: Понедельник</t>
  </si>
  <si>
    <t>Возрастная категория 1-4 класс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</si>
  <si>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</si>
  <si>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</si>
  <si>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</si>
  <si>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</si>
  <si>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</si>
  <si>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</si>
  <si>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</si>
  <si>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Масло сливочное</t>
  </si>
  <si>
    <t>Омлет натуральный</t>
  </si>
  <si>
    <t>1шт</t>
  </si>
  <si>
    <t xml:space="preserve">Кофейный напиток </t>
  </si>
  <si>
    <t>всего за завтрак</t>
  </si>
  <si>
    <t>Обед</t>
  </si>
  <si>
    <t>Каша гречневая рассыпчатая</t>
  </si>
  <si>
    <t>Хлеб ржаной</t>
  </si>
  <si>
    <t>всего за обед</t>
  </si>
  <si>
    <t>Полдник</t>
  </si>
  <si>
    <t>Печенье</t>
  </si>
  <si>
    <t>всего за полдник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</si>
  <si>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</si>
  <si>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</si>
  <si>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</si>
  <si>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</si>
  <si>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</si>
  <si>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</si>
  <si>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Хлеб в/с (батон)</t>
  </si>
  <si>
    <t>Ккал</t>
  </si>
  <si>
    <t>Ca</t>
  </si>
  <si>
    <t>Fe</t>
  </si>
  <si>
    <t>B1</t>
  </si>
  <si>
    <t>B2</t>
  </si>
  <si>
    <t>C</t>
  </si>
  <si>
    <t>Неделя 1: Вторник</t>
  </si>
  <si>
    <t>К</t>
  </si>
  <si>
    <t>10</t>
  </si>
  <si>
    <t>Запеканка из творога со сгущённым молоком</t>
  </si>
  <si>
    <t>Чай с сахаром</t>
  </si>
  <si>
    <t>200</t>
  </si>
  <si>
    <t>Картофельное пюре</t>
  </si>
  <si>
    <t>Неделя 1: Среда</t>
  </si>
  <si>
    <t>150</t>
  </si>
  <si>
    <t>Помидоры  свежие (доп.гарнир)</t>
  </si>
  <si>
    <t>Рис рассыпчатый</t>
  </si>
  <si>
    <t>Вафли</t>
  </si>
  <si>
    <t>Чай без сахара</t>
  </si>
  <si>
    <t>Неделя 1: Четверг</t>
  </si>
  <si>
    <t>Какао с молоком</t>
  </si>
  <si>
    <t>Неделя 1: Пятница</t>
  </si>
  <si>
    <t>Рис отварной</t>
  </si>
  <si>
    <t>Конфеты шоколадные</t>
  </si>
  <si>
    <t>Неделя 2: Понедельник</t>
  </si>
  <si>
    <t>Сыр порционно</t>
  </si>
  <si>
    <t>20</t>
  </si>
  <si>
    <t>Плюшка</t>
  </si>
  <si>
    <t>Молочно-соковый коктель</t>
  </si>
  <si>
    <t>Неделя 2: Вторник</t>
  </si>
  <si>
    <t>Неделя 2: Среда</t>
  </si>
  <si>
    <t>Запеканка из творога со сгущенным молоком</t>
  </si>
  <si>
    <t>Неделя 2: Четверг</t>
  </si>
  <si>
    <t>Зефир</t>
  </si>
  <si>
    <t>Капуста туш с картоф пюре</t>
  </si>
  <si>
    <t>Неделя 2: Пятница</t>
  </si>
  <si>
    <t>250/20</t>
  </si>
  <si>
    <t>150/10</t>
  </si>
  <si>
    <t>Компот из  смеси сухофруктов</t>
  </si>
  <si>
    <t>150/20</t>
  </si>
  <si>
    <t>Са</t>
  </si>
  <si>
    <t>В2</t>
  </si>
  <si>
    <t>С</t>
  </si>
  <si>
    <t>Биточек (котлета) куриная</t>
  </si>
  <si>
    <t>75/5</t>
  </si>
  <si>
    <t>200/15</t>
  </si>
  <si>
    <t>В1</t>
  </si>
  <si>
    <t>Цыплёнок, тушёный в соусе сметанном</t>
  </si>
  <si>
    <t>100</t>
  </si>
  <si>
    <t>Макаронные изд отварные с маслом</t>
  </si>
  <si>
    <t>150/5</t>
  </si>
  <si>
    <t>Сок п/я</t>
  </si>
  <si>
    <t>60</t>
  </si>
  <si>
    <t>Щи из св.капусты с курицей, сметаной</t>
  </si>
  <si>
    <t>250/25/5</t>
  </si>
  <si>
    <t>Рыба тушёная в томате с овощами с овощами</t>
  </si>
  <si>
    <t>50/50</t>
  </si>
  <si>
    <t>Кисель п/я из концентрированного порошка</t>
  </si>
  <si>
    <t>200/10</t>
  </si>
  <si>
    <t>382</t>
  </si>
  <si>
    <t>250/20/5</t>
  </si>
  <si>
    <t>Суп картофельный в вермишелью, с мясом цыплят</t>
  </si>
  <si>
    <t>13,9</t>
  </si>
  <si>
    <t>18,8</t>
  </si>
  <si>
    <t>с мясом цыплят, со сметаной</t>
  </si>
  <si>
    <t>Суп картофельный с крупой, с рыбой</t>
  </si>
  <si>
    <t>Суфле куриное</t>
  </si>
  <si>
    <t>80/5</t>
  </si>
  <si>
    <t>Компот из св.фруктов (яблоки или груши )</t>
  </si>
  <si>
    <t>Фрукт  150 - 200 гр (банан)</t>
  </si>
  <si>
    <t>1шт (200)</t>
  </si>
  <si>
    <t>1 шт (200)</t>
  </si>
  <si>
    <t>233,4</t>
  </si>
  <si>
    <t>Фрукт 150-250 гр (яблоко)</t>
  </si>
  <si>
    <t>Суп молочный с вермишелью</t>
  </si>
  <si>
    <t>118,4</t>
  </si>
  <si>
    <t>12, 18</t>
  </si>
  <si>
    <t>50 (1 шт)</t>
  </si>
  <si>
    <t>Курица отварная</t>
  </si>
  <si>
    <t>139/312</t>
  </si>
  <si>
    <t>75/75</t>
  </si>
  <si>
    <t>Оладьи со сгущёным молоком</t>
  </si>
  <si>
    <t>100/20</t>
  </si>
  <si>
    <t>5, 14</t>
  </si>
  <si>
    <t>Фрукт 150-25 гр (яблоко)</t>
  </si>
  <si>
    <t>4,075,28</t>
  </si>
  <si>
    <t>Борщ с мясом цыплёнка, со сметаной</t>
  </si>
  <si>
    <t>50 (3 шт)</t>
  </si>
  <si>
    <t>Йогурт 1,5%</t>
  </si>
  <si>
    <t>125 (1шт)</t>
  </si>
  <si>
    <t>Фрукт  150 - 250 гр (банан)</t>
  </si>
  <si>
    <t>12, 16</t>
  </si>
  <si>
    <t>В среднем за 10 дней</t>
  </si>
  <si>
    <t>1-4 класс</t>
  </si>
  <si>
    <t>Прием пищи</t>
  </si>
  <si>
    <t>Белки</t>
  </si>
  <si>
    <t>Жиры</t>
  </si>
  <si>
    <t>Углеводы</t>
  </si>
  <si>
    <t>Завтрак</t>
  </si>
  <si>
    <t>Итого</t>
  </si>
  <si>
    <t>200 (1 шт)</t>
  </si>
  <si>
    <t>Макаронник смясом</t>
  </si>
  <si>
    <t>Суп картофельный с горохом, куриный</t>
  </si>
  <si>
    <t>Каша молочная (гречневая) с маслом</t>
  </si>
  <si>
    <t>9</t>
  </si>
  <si>
    <t>Бутерброд горячий с сыром</t>
  </si>
  <si>
    <t>Плов из птицы</t>
  </si>
  <si>
    <t>Суп картофельный  с рыбными консервами</t>
  </si>
  <si>
    <t>Голубцы ленивые</t>
  </si>
  <si>
    <t>Фрикадельки куринные</t>
  </si>
  <si>
    <t>101/226</t>
  </si>
  <si>
    <t>Яйцо вврёное</t>
  </si>
  <si>
    <t>1 шт</t>
  </si>
  <si>
    <t>Суп картофельный с фасолью, куриный</t>
  </si>
  <si>
    <t>88/226</t>
  </si>
  <si>
    <t>Щи с картофелем, рыбные</t>
  </si>
  <si>
    <t xml:space="preserve">Запеканка картофельная с мясом </t>
  </si>
  <si>
    <t xml:space="preserve">Рассольник "Ленинградский" </t>
  </si>
  <si>
    <t>Шницель рыбный натуральный</t>
  </si>
  <si>
    <t>80</t>
  </si>
  <si>
    <t>97/105</t>
  </si>
  <si>
    <t>Суп картоф с  мясными фрикадельками</t>
  </si>
  <si>
    <t>для 1 - 4 классов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</si>
  <si>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</si>
  <si>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</si>
  <si>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</si>
  <si>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</si>
  <si>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</si>
  <si>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</si>
  <si>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</si>
  <si>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</si>
  <si>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</si>
  <si>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</si>
  <si>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</si>
  <si>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</si>
  <si>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</si>
  <si>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Среднее за 10 дн</t>
  </si>
  <si>
    <t>% вып-я</t>
  </si>
  <si>
    <t>Отклонения от нормы (+/-) в %</t>
  </si>
  <si>
    <t>хлеб ржаной</t>
  </si>
  <si>
    <t>коктейль поставила в соки, как витаминизированный напиток</t>
  </si>
  <si>
    <t>батон</t>
  </si>
  <si>
    <t>мука</t>
  </si>
  <si>
    <t>консерву тоже поставила в норму рыбы</t>
  </si>
  <si>
    <t>крупы, бобовые</t>
  </si>
  <si>
    <t>макаронные изделия</t>
  </si>
  <si>
    <t>в норму кисломолочных поставила йогурты</t>
  </si>
  <si>
    <t>картофель</t>
  </si>
  <si>
    <t>овощи (томат, консерв)</t>
  </si>
  <si>
    <t>лимонную кислоту включила в норму специй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</si>
  <si>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</si>
  <si>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</si>
  <si>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</si>
  <si>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</si>
  <si>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</si>
  <si>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</si>
  <si>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</si>
  <si>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</si>
  <si>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</si>
  <si>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</si>
  <si>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</si>
  <si>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</si>
  <si>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</si>
  <si>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</si>
  <si>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</si>
  <si>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28,2 (0,7 яйца)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</si>
  <si>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</si>
  <si>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</si>
  <si>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</si>
  <si>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</si>
  <si>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</si>
  <si>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</si>
  <si>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</si>
  <si>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</si>
  <si>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</si>
  <si>
    <t>Анализ примерного 10-дневного меню 2 разового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</si>
</sst>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2" fontId="2" fillId="0" borderId="1" xfId="0" applyNumberFormat="1" applyFont="1" applyBorder="1"/>
    <xf numFmtId="2" fontId="5" fillId="0" borderId="0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/>
    <xf numFmtId="49" fontId="9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5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workbookViewId="0">
      <selection activeCell="E34" sqref="E34"/>
    </sheetView>
  </sheetViews>
  <sheetFormatPr defaultRowHeight="15" x14ac:dyDescent="0.25"/>
  <cols>
    <col min="2" max="2" width="52.28515625" customWidth="1"/>
    <col min="3" max="4" width="10.5703125" customWidth="1"/>
    <col min="5" max="5" width="9.710937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9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29</v>
      </c>
      <c r="I3" s="68" t="s">
        <v>30</v>
      </c>
      <c r="J3" s="68" t="s">
        <v>31</v>
      </c>
      <c r="K3" s="68" t="s">
        <v>32</v>
      </c>
      <c r="L3" s="68" t="s">
        <v>33</v>
      </c>
    </row>
    <row r="4" spans="1:12" ht="18.75" x14ac:dyDescent="0.3">
      <c r="A4" s="3"/>
      <c r="B4" s="1" t="s">
        <v>0</v>
      </c>
      <c r="C4" s="2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3"/>
      <c r="B5" s="5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43">
        <v>210</v>
      </c>
      <c r="B6" s="6" t="s">
        <v>10</v>
      </c>
      <c r="C6" s="41">
        <v>105</v>
      </c>
      <c r="D6" s="41">
        <v>10.3</v>
      </c>
      <c r="E6" s="41">
        <v>17</v>
      </c>
      <c r="F6" s="41">
        <v>1.6</v>
      </c>
      <c r="G6" s="41">
        <v>200</v>
      </c>
      <c r="H6" s="43">
        <v>54</v>
      </c>
      <c r="I6" s="43">
        <v>2.1</v>
      </c>
      <c r="J6" s="43">
        <v>0.39</v>
      </c>
      <c r="K6" s="43">
        <v>0.3</v>
      </c>
      <c r="L6" s="43">
        <v>0</v>
      </c>
    </row>
    <row r="7" spans="1:12" ht="15.75" x14ac:dyDescent="0.25">
      <c r="A7" s="36">
        <v>15</v>
      </c>
      <c r="B7" s="30" t="s">
        <v>53</v>
      </c>
      <c r="C7" s="60" t="s">
        <v>54</v>
      </c>
      <c r="D7" s="34">
        <v>4.16</v>
      </c>
      <c r="E7" s="34">
        <v>1.0900000000000001</v>
      </c>
      <c r="F7" s="34">
        <v>26.09</v>
      </c>
      <c r="G7" s="34">
        <v>215.06</v>
      </c>
      <c r="H7" s="60" t="s">
        <v>90</v>
      </c>
      <c r="I7" s="34">
        <v>0.61</v>
      </c>
      <c r="J7" s="34">
        <v>0.05</v>
      </c>
      <c r="K7" s="34">
        <v>0.05</v>
      </c>
      <c r="L7" s="34">
        <v>0</v>
      </c>
    </row>
    <row r="8" spans="1:12" ht="15.75" x14ac:dyDescent="0.25">
      <c r="A8" s="43">
        <v>379</v>
      </c>
      <c r="B8" s="10" t="s">
        <v>12</v>
      </c>
      <c r="C8" s="41">
        <v>200</v>
      </c>
      <c r="D8" s="41">
        <v>3.12</v>
      </c>
      <c r="E8" s="41">
        <v>2.67</v>
      </c>
      <c r="F8" s="41">
        <v>14.17</v>
      </c>
      <c r="G8" s="41">
        <v>99.33</v>
      </c>
      <c r="H8" s="41">
        <v>125.73</v>
      </c>
      <c r="I8" s="41">
        <v>0.13</v>
      </c>
      <c r="J8" s="41">
        <v>0.04</v>
      </c>
      <c r="K8" s="41">
        <v>0.15</v>
      </c>
      <c r="L8" s="41">
        <v>1.3</v>
      </c>
    </row>
    <row r="9" spans="1:12" ht="15.75" x14ac:dyDescent="0.25">
      <c r="A9" s="45" t="s">
        <v>111</v>
      </c>
      <c r="B9" s="8" t="s">
        <v>116</v>
      </c>
      <c r="C9" s="43" t="s">
        <v>117</v>
      </c>
      <c r="D9" s="43">
        <v>1.88</v>
      </c>
      <c r="E9" s="43">
        <v>17.88</v>
      </c>
      <c r="F9" s="43">
        <v>112.5</v>
      </c>
      <c r="G9" s="43">
        <v>140</v>
      </c>
      <c r="H9" s="43">
        <v>1.25</v>
      </c>
      <c r="I9" s="43">
        <v>0.04</v>
      </c>
      <c r="J9" s="43">
        <v>0.19</v>
      </c>
      <c r="K9" s="43">
        <v>0.63</v>
      </c>
      <c r="L9" s="43">
        <v>0</v>
      </c>
    </row>
    <row r="10" spans="1:12" ht="15.75" x14ac:dyDescent="0.25">
      <c r="A10" s="43">
        <v>125</v>
      </c>
      <c r="B10" s="10" t="s">
        <v>27</v>
      </c>
      <c r="C10" s="41">
        <v>40</v>
      </c>
      <c r="D10" s="41">
        <v>3</v>
      </c>
      <c r="E10" s="41">
        <v>1.1599999999999999</v>
      </c>
      <c r="F10" s="41">
        <v>20.56</v>
      </c>
      <c r="G10" s="41">
        <v>104.8</v>
      </c>
      <c r="H10" s="41">
        <v>7.6</v>
      </c>
      <c r="I10" s="41">
        <v>0.48</v>
      </c>
      <c r="J10" s="41">
        <v>0.04</v>
      </c>
      <c r="K10" s="41">
        <v>0.01</v>
      </c>
      <c r="L10" s="41">
        <v>0</v>
      </c>
    </row>
    <row r="11" spans="1:12" ht="15.75" x14ac:dyDescent="0.25">
      <c r="A11" s="8"/>
      <c r="B11" s="11" t="s">
        <v>13</v>
      </c>
      <c r="C11" s="8"/>
      <c r="D11" s="72">
        <f>SUM(D6:D10)</f>
        <v>22.46</v>
      </c>
      <c r="E11" s="72">
        <f>SUM(E6:E10)</f>
        <v>39.799999999999997</v>
      </c>
      <c r="F11" s="44">
        <f t="shared" ref="F11:L11" si="0">SUM(F6:F10)</f>
        <v>174.92000000000002</v>
      </c>
      <c r="G11" s="44">
        <f t="shared" si="0"/>
        <v>759.18999999999994</v>
      </c>
      <c r="H11" s="44">
        <f t="shared" si="0"/>
        <v>188.58</v>
      </c>
      <c r="I11" s="44">
        <f t="shared" si="0"/>
        <v>3.36</v>
      </c>
      <c r="J11" s="44">
        <f t="shared" si="0"/>
        <v>0.71</v>
      </c>
      <c r="K11" s="44">
        <f t="shared" si="0"/>
        <v>1.1399999999999999</v>
      </c>
      <c r="L11" s="44">
        <f t="shared" si="0"/>
        <v>1.3</v>
      </c>
    </row>
    <row r="12" spans="1:12" ht="15.75" x14ac:dyDescent="0.25">
      <c r="A12" s="8"/>
      <c r="B12" s="8"/>
      <c r="C12" s="8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x14ac:dyDescent="0.25">
      <c r="A13" s="8"/>
      <c r="B13" s="12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43">
        <v>101</v>
      </c>
      <c r="B14" s="6" t="s">
        <v>89</v>
      </c>
      <c r="C14" s="41" t="s">
        <v>64</v>
      </c>
      <c r="D14" s="41">
        <v>6.43</v>
      </c>
      <c r="E14" s="41">
        <v>6.04</v>
      </c>
      <c r="F14" s="41">
        <v>17.399999999999999</v>
      </c>
      <c r="G14" s="41">
        <v>148.75</v>
      </c>
      <c r="H14" s="41">
        <v>28.4</v>
      </c>
      <c r="I14" s="34">
        <v>1.34</v>
      </c>
      <c r="J14" s="34">
        <v>0.03</v>
      </c>
      <c r="K14" s="34">
        <v>0.09</v>
      </c>
      <c r="L14" s="34">
        <v>8.2899999999999991</v>
      </c>
    </row>
    <row r="15" spans="1:12" ht="15.75" x14ac:dyDescent="0.25">
      <c r="A15" s="42">
        <v>229</v>
      </c>
      <c r="B15" s="6" t="s">
        <v>94</v>
      </c>
      <c r="C15" s="41" t="s">
        <v>95</v>
      </c>
      <c r="D15" s="41">
        <v>15.63</v>
      </c>
      <c r="E15" s="41">
        <v>14.66</v>
      </c>
      <c r="F15" s="41">
        <v>1.72</v>
      </c>
      <c r="G15" s="41">
        <v>59.53</v>
      </c>
      <c r="H15" s="41">
        <v>109.15</v>
      </c>
      <c r="I15" s="41">
        <v>1.33</v>
      </c>
      <c r="J15" s="41">
        <v>0.66</v>
      </c>
      <c r="K15" s="41">
        <v>0.2</v>
      </c>
      <c r="L15" s="41">
        <v>0</v>
      </c>
    </row>
    <row r="16" spans="1:12" ht="15.75" x14ac:dyDescent="0.25">
      <c r="A16" s="43">
        <v>171</v>
      </c>
      <c r="B16" s="6" t="s">
        <v>15</v>
      </c>
      <c r="C16" s="41" t="s">
        <v>65</v>
      </c>
      <c r="D16" s="41">
        <v>4.5999999999999996</v>
      </c>
      <c r="E16" s="41">
        <v>12.3</v>
      </c>
      <c r="F16" s="41">
        <v>22</v>
      </c>
      <c r="G16" s="41">
        <v>216.5</v>
      </c>
      <c r="H16" s="41">
        <v>20</v>
      </c>
      <c r="I16" s="41">
        <v>2.4</v>
      </c>
      <c r="J16" s="41">
        <v>0.12</v>
      </c>
      <c r="K16" s="41">
        <v>7.0000000000000007E-2</v>
      </c>
      <c r="L16" s="41">
        <v>0</v>
      </c>
    </row>
    <row r="17" spans="1:12" ht="15.75" x14ac:dyDescent="0.25">
      <c r="A17" s="43">
        <v>349</v>
      </c>
      <c r="B17" s="6" t="s">
        <v>66</v>
      </c>
      <c r="C17" s="41">
        <v>200</v>
      </c>
      <c r="D17" s="41">
        <v>0.44</v>
      </c>
      <c r="E17" s="41">
        <v>0.02</v>
      </c>
      <c r="F17" s="41">
        <v>27.6</v>
      </c>
      <c r="G17" s="41">
        <v>113.04</v>
      </c>
      <c r="H17" s="41">
        <v>31.08</v>
      </c>
      <c r="I17" s="41">
        <v>1.25</v>
      </c>
      <c r="J17" s="41">
        <v>0</v>
      </c>
      <c r="K17" s="41">
        <v>0</v>
      </c>
      <c r="L17" s="41">
        <v>0.4</v>
      </c>
    </row>
    <row r="18" spans="1:12" ht="15.75" x14ac:dyDescent="0.25">
      <c r="A18" s="43">
        <v>1</v>
      </c>
      <c r="B18" s="6" t="s">
        <v>16</v>
      </c>
      <c r="C18" s="41">
        <v>70</v>
      </c>
      <c r="D18" s="41">
        <v>4.62</v>
      </c>
      <c r="E18" s="41">
        <v>0.84</v>
      </c>
      <c r="F18" s="41">
        <v>23.28</v>
      </c>
      <c r="G18" s="41">
        <v>121.8</v>
      </c>
      <c r="H18" s="41">
        <v>24.5</v>
      </c>
      <c r="I18" s="41">
        <v>2.73</v>
      </c>
      <c r="J18" s="41">
        <v>0.12</v>
      </c>
      <c r="K18" s="41">
        <v>0.53</v>
      </c>
      <c r="L18" s="41">
        <v>0</v>
      </c>
    </row>
    <row r="19" spans="1:12" ht="15.75" x14ac:dyDescent="0.25">
      <c r="A19" s="8"/>
      <c r="B19" s="14" t="s">
        <v>17</v>
      </c>
      <c r="C19" s="43"/>
      <c r="D19" s="46">
        <f t="shared" ref="D19:L19" si="1">SUM(D14:D18)</f>
        <v>31.720000000000006</v>
      </c>
      <c r="E19" s="46">
        <f t="shared" si="1"/>
        <v>33.860000000000007</v>
      </c>
      <c r="F19" s="46">
        <f t="shared" si="1"/>
        <v>92</v>
      </c>
      <c r="G19" s="46">
        <f t="shared" si="1"/>
        <v>659.61999999999989</v>
      </c>
      <c r="H19" s="46">
        <f t="shared" si="1"/>
        <v>213.13</v>
      </c>
      <c r="I19" s="46">
        <f t="shared" si="1"/>
        <v>9.0500000000000007</v>
      </c>
      <c r="J19" s="46">
        <f t="shared" si="1"/>
        <v>0.93</v>
      </c>
      <c r="K19" s="46">
        <f t="shared" si="1"/>
        <v>0.89000000000000012</v>
      </c>
      <c r="L19" s="46">
        <f t="shared" si="1"/>
        <v>8.69</v>
      </c>
    </row>
    <row r="20" spans="1:12" ht="15.75" x14ac:dyDescent="0.25">
      <c r="A20" s="8"/>
      <c r="B20" s="8"/>
      <c r="C20" s="8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 x14ac:dyDescent="0.25">
      <c r="A21" s="8"/>
      <c r="B21" s="12" t="s">
        <v>18</v>
      </c>
      <c r="C21" s="8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 x14ac:dyDescent="0.25">
      <c r="A22" s="8"/>
      <c r="B22" s="6" t="s">
        <v>19</v>
      </c>
      <c r="C22" s="41">
        <v>50</v>
      </c>
      <c r="D22" s="43">
        <v>3.2</v>
      </c>
      <c r="E22" s="43">
        <v>8.4</v>
      </c>
      <c r="F22" s="43">
        <v>34.25</v>
      </c>
      <c r="G22" s="43">
        <v>226</v>
      </c>
      <c r="H22" s="43">
        <v>11.5</v>
      </c>
      <c r="I22" s="43">
        <v>0.4</v>
      </c>
      <c r="J22" s="43">
        <v>0.5</v>
      </c>
      <c r="K22" s="43">
        <v>0.02</v>
      </c>
      <c r="L22" s="43">
        <v>0</v>
      </c>
    </row>
    <row r="23" spans="1:12" ht="15.75" x14ac:dyDescent="0.25">
      <c r="A23" s="43">
        <v>389</v>
      </c>
      <c r="B23" s="6" t="s">
        <v>79</v>
      </c>
      <c r="C23" s="41">
        <v>200</v>
      </c>
      <c r="D23" s="41">
        <v>1</v>
      </c>
      <c r="E23" s="41">
        <v>0</v>
      </c>
      <c r="F23" s="41">
        <v>24.24</v>
      </c>
      <c r="G23" s="41">
        <v>85.33</v>
      </c>
      <c r="H23" s="41">
        <v>40</v>
      </c>
      <c r="I23" s="41">
        <v>0.4</v>
      </c>
      <c r="J23" s="41">
        <v>0.04</v>
      </c>
      <c r="K23" s="41">
        <v>0.08</v>
      </c>
      <c r="L23" s="41">
        <v>8</v>
      </c>
    </row>
    <row r="24" spans="1:12" ht="15.75" x14ac:dyDescent="0.25">
      <c r="A24" s="8"/>
      <c r="B24" s="14" t="s">
        <v>20</v>
      </c>
      <c r="C24" s="43"/>
      <c r="D24" s="46">
        <v>4.2</v>
      </c>
      <c r="E24" s="46">
        <f t="shared" ref="E24:L24" si="2">SUM(E22:E23)</f>
        <v>8.4</v>
      </c>
      <c r="F24" s="46">
        <f t="shared" si="2"/>
        <v>58.489999999999995</v>
      </c>
      <c r="G24" s="46">
        <f t="shared" si="2"/>
        <v>311.33</v>
      </c>
      <c r="H24" s="12">
        <f t="shared" si="2"/>
        <v>51.5</v>
      </c>
      <c r="I24" s="12">
        <f t="shared" si="2"/>
        <v>0.8</v>
      </c>
      <c r="J24" s="12">
        <f t="shared" si="2"/>
        <v>0.54</v>
      </c>
      <c r="K24" s="12">
        <f t="shared" si="2"/>
        <v>0.1</v>
      </c>
      <c r="L24" s="12">
        <f t="shared" si="2"/>
        <v>8</v>
      </c>
    </row>
    <row r="25" spans="1:12" ht="15.75" x14ac:dyDescent="0.25">
      <c r="A25" s="3"/>
      <c r="B25" s="8"/>
      <c r="C25" s="8"/>
      <c r="D25" s="8"/>
      <c r="E25" s="8"/>
      <c r="F25" s="8"/>
      <c r="G25" s="8"/>
      <c r="H25" s="16"/>
      <c r="I25" s="16"/>
      <c r="J25" s="16"/>
      <c r="K25" s="16"/>
      <c r="L25" s="16"/>
    </row>
    <row r="26" spans="1:12" ht="15.75" x14ac:dyDescent="0.25">
      <c r="A26" s="3"/>
      <c r="B26" s="47" t="s">
        <v>21</v>
      </c>
      <c r="C26" s="14"/>
      <c r="D26" s="73">
        <f t="shared" ref="D26:L26" si="3">D11+D19+D24</f>
        <v>58.38000000000001</v>
      </c>
      <c r="E26" s="15">
        <f t="shared" si="3"/>
        <v>82.06</v>
      </c>
      <c r="F26" s="15">
        <f t="shared" si="3"/>
        <v>325.41000000000003</v>
      </c>
      <c r="G26" s="15">
        <f t="shared" si="3"/>
        <v>1730.1399999999999</v>
      </c>
      <c r="H26" s="15">
        <f t="shared" si="3"/>
        <v>453.21000000000004</v>
      </c>
      <c r="I26" s="15">
        <f t="shared" si="3"/>
        <v>13.21</v>
      </c>
      <c r="J26" s="15">
        <f t="shared" si="3"/>
        <v>2.1800000000000002</v>
      </c>
      <c r="K26" s="15">
        <f t="shared" si="3"/>
        <v>2.1300000000000003</v>
      </c>
      <c r="L26" s="15">
        <f t="shared" si="3"/>
        <v>17.990000000000002</v>
      </c>
    </row>
    <row r="27" spans="1:12" ht="15.75" x14ac:dyDescent="0.25">
      <c r="A27" s="2"/>
      <c r="B27" s="2"/>
      <c r="C27" s="2"/>
      <c r="D27" s="2"/>
      <c r="E27" s="2"/>
      <c r="F27" s="2"/>
      <c r="G27" s="2"/>
      <c r="H27" s="18"/>
      <c r="I27" s="18"/>
      <c r="J27" s="18"/>
      <c r="K27" s="18"/>
    </row>
    <row r="28" spans="1:12" ht="15.75" x14ac:dyDescent="0.25">
      <c r="A28" s="2"/>
      <c r="B28" s="3" t="s">
        <v>22</v>
      </c>
      <c r="C28" s="17">
        <v>43.88</v>
      </c>
      <c r="D28" s="2"/>
      <c r="E28" s="2"/>
      <c r="F28" s="2"/>
      <c r="G28" s="2"/>
      <c r="H28" s="18"/>
      <c r="I28" s="18"/>
      <c r="J28" s="18"/>
      <c r="K28" s="18"/>
    </row>
    <row r="29" spans="1:12" ht="15.75" x14ac:dyDescent="0.25">
      <c r="A29" s="2"/>
      <c r="B29" s="3" t="s">
        <v>23</v>
      </c>
      <c r="C29" s="17">
        <v>38.130000000000003</v>
      </c>
      <c r="D29" s="2"/>
      <c r="E29" s="2"/>
      <c r="F29" s="2"/>
      <c r="G29" s="2"/>
      <c r="H29" s="18"/>
      <c r="I29" s="18"/>
      <c r="J29" s="18"/>
      <c r="K29" s="18"/>
    </row>
    <row r="30" spans="1:12" ht="15.75" x14ac:dyDescent="0.25">
      <c r="A30" s="2"/>
      <c r="B30" s="3" t="s">
        <v>24</v>
      </c>
      <c r="C30" s="17">
        <v>17.989999999999998</v>
      </c>
      <c r="D30" s="2"/>
      <c r="E30" s="2"/>
      <c r="F30" s="2"/>
      <c r="G30" s="2"/>
      <c r="H30" s="18"/>
      <c r="I30" s="18"/>
      <c r="J30" s="18"/>
      <c r="K30" s="18"/>
    </row>
    <row r="31" spans="1:12" x14ac:dyDescent="0.25">
      <c r="A31" s="2"/>
      <c r="B31" s="3" t="s">
        <v>25</v>
      </c>
      <c r="C31" s="17">
        <v>0</v>
      </c>
      <c r="D31" s="2"/>
      <c r="E31" s="2"/>
      <c r="F31" s="2"/>
      <c r="G31" s="2"/>
    </row>
    <row r="32" spans="1:12" x14ac:dyDescent="0.25">
      <c r="A32" s="2"/>
      <c r="B32" s="3" t="s">
        <v>26</v>
      </c>
      <c r="C32" s="17">
        <v>0</v>
      </c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verticalDpi="0" r:id="rId1"/>
  <ignoredErrors>
    <ignoredError sqref="A9" twoDigitTextYear="1"/>
    <ignoredError sqref="C7 H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workbookViewId="0">
      <selection activeCell="A7" sqref="A7:L7"/>
    </sheetView>
  </sheetViews>
  <sheetFormatPr defaultRowHeight="15" x14ac:dyDescent="0.25"/>
  <cols>
    <col min="2" max="2" width="33.7109375" customWidth="1"/>
    <col min="3" max="3" width="10.42578125" customWidth="1"/>
  </cols>
  <sheetData>
    <row r="1" spans="1:13" ht="18.75" x14ac:dyDescent="0.3">
      <c r="A1" s="1" t="s">
        <v>63</v>
      </c>
      <c r="B1" s="2"/>
      <c r="C1" s="2"/>
      <c r="D1" s="2"/>
      <c r="E1" s="2"/>
      <c r="F1" s="2"/>
      <c r="G1" s="2"/>
    </row>
    <row r="2" spans="1:13" x14ac:dyDescent="0.25">
      <c r="A2" s="2" t="s">
        <v>1</v>
      </c>
      <c r="B2" s="2"/>
      <c r="C2" s="2"/>
      <c r="D2" s="2"/>
      <c r="E2" s="2"/>
      <c r="F2" s="2"/>
      <c r="G2" s="2"/>
    </row>
    <row r="3" spans="1:13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35</v>
      </c>
      <c r="H3" s="67" t="s">
        <v>68</v>
      </c>
      <c r="I3" s="68" t="s">
        <v>30</v>
      </c>
      <c r="J3" s="68" t="s">
        <v>74</v>
      </c>
      <c r="K3" s="68" t="s">
        <v>69</v>
      </c>
      <c r="L3" s="68" t="s">
        <v>70</v>
      </c>
    </row>
    <row r="4" spans="1:13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 x14ac:dyDescent="0.25">
      <c r="A5" s="22">
        <v>120</v>
      </c>
      <c r="B5" s="23" t="s">
        <v>102</v>
      </c>
      <c r="C5" s="70" t="s">
        <v>39</v>
      </c>
      <c r="D5" s="52">
        <v>4.4000000000000004</v>
      </c>
      <c r="E5" s="52">
        <v>3.76</v>
      </c>
      <c r="F5" s="52">
        <v>15.84</v>
      </c>
      <c r="G5" s="52">
        <v>116</v>
      </c>
      <c r="H5" s="70" t="s">
        <v>103</v>
      </c>
      <c r="I5" s="52">
        <v>0.4</v>
      </c>
      <c r="J5" s="52">
        <v>0.06</v>
      </c>
      <c r="K5" s="52">
        <v>0.14000000000000001</v>
      </c>
      <c r="L5" s="52">
        <v>0.64</v>
      </c>
    </row>
    <row r="6" spans="1:13" ht="15.75" x14ac:dyDescent="0.25">
      <c r="A6" s="25" t="s">
        <v>132</v>
      </c>
      <c r="B6" s="53" t="s">
        <v>133</v>
      </c>
      <c r="C6" s="48" t="s">
        <v>80</v>
      </c>
      <c r="D6" s="26">
        <v>7.99</v>
      </c>
      <c r="E6" s="26">
        <v>13.24</v>
      </c>
      <c r="F6" s="26">
        <v>33.64</v>
      </c>
      <c r="G6" s="26">
        <v>250.13</v>
      </c>
      <c r="H6" s="26">
        <v>16.3</v>
      </c>
      <c r="I6" s="26">
        <v>0.9</v>
      </c>
      <c r="J6" s="26">
        <v>0.13</v>
      </c>
      <c r="K6" s="26">
        <v>0.04</v>
      </c>
      <c r="L6" s="26">
        <v>0</v>
      </c>
    </row>
    <row r="7" spans="1:13" ht="15.75" x14ac:dyDescent="0.25">
      <c r="A7" s="19">
        <v>376</v>
      </c>
      <c r="B7" s="21" t="s">
        <v>38</v>
      </c>
      <c r="C7" s="48" t="s">
        <v>73</v>
      </c>
      <c r="D7" s="26">
        <v>0.05</v>
      </c>
      <c r="E7" s="26">
        <v>0.01</v>
      </c>
      <c r="F7" s="26">
        <v>9.32</v>
      </c>
      <c r="G7" s="26">
        <v>37.33</v>
      </c>
      <c r="H7" s="26">
        <v>10.66</v>
      </c>
      <c r="I7" s="26">
        <v>0.25</v>
      </c>
      <c r="J7" s="26">
        <v>0</v>
      </c>
      <c r="K7" s="26">
        <v>0</v>
      </c>
      <c r="L7" s="26">
        <v>0.27</v>
      </c>
    </row>
    <row r="8" spans="1:13" ht="15.75" x14ac:dyDescent="0.25">
      <c r="A8" s="43">
        <v>125</v>
      </c>
      <c r="B8" s="10" t="s">
        <v>27</v>
      </c>
      <c r="C8" s="41">
        <v>40</v>
      </c>
      <c r="D8" s="41">
        <v>3</v>
      </c>
      <c r="E8" s="41">
        <v>1.1599999999999999</v>
      </c>
      <c r="F8" s="41">
        <v>20.56</v>
      </c>
      <c r="G8" s="41">
        <v>104.8</v>
      </c>
      <c r="H8" s="41">
        <v>7.6</v>
      </c>
      <c r="I8" s="41">
        <v>0.48</v>
      </c>
      <c r="J8" s="41">
        <v>0.04</v>
      </c>
      <c r="K8" s="41">
        <v>0.01</v>
      </c>
      <c r="L8" s="41">
        <v>0</v>
      </c>
    </row>
    <row r="9" spans="1:13" ht="15.75" x14ac:dyDescent="0.25">
      <c r="A9" s="43">
        <v>338</v>
      </c>
      <c r="B9" s="6" t="s">
        <v>101</v>
      </c>
      <c r="C9" s="41" t="s">
        <v>98</v>
      </c>
      <c r="D9" s="43">
        <v>0.8</v>
      </c>
      <c r="E9" s="43">
        <v>0.8</v>
      </c>
      <c r="F9" s="43">
        <v>19.600000000000001</v>
      </c>
      <c r="G9" s="43">
        <v>88</v>
      </c>
      <c r="H9" s="43">
        <v>32</v>
      </c>
      <c r="I9" s="43">
        <v>4.4000000000000004</v>
      </c>
      <c r="J9" s="43">
        <v>0.06</v>
      </c>
      <c r="K9" s="43">
        <v>0.04</v>
      </c>
      <c r="L9" s="43">
        <v>20</v>
      </c>
    </row>
    <row r="10" spans="1:13" ht="15.75" x14ac:dyDescent="0.25">
      <c r="A10" s="8"/>
      <c r="B10" s="11" t="s">
        <v>13</v>
      </c>
      <c r="C10" s="43"/>
      <c r="D10" s="44">
        <f>SUM(D5:D9)</f>
        <v>16.240000000000002</v>
      </c>
      <c r="E10" s="44">
        <f>SUM(E5:E9)</f>
        <v>18.970000000000002</v>
      </c>
      <c r="F10" s="44">
        <f>SUM(F5:F9)</f>
        <v>98.960000000000008</v>
      </c>
      <c r="G10" s="44">
        <f>SUM(G5:G9)</f>
        <v>596.26</v>
      </c>
      <c r="H10" s="12">
        <f>SUM(H6:H9)</f>
        <v>66.56</v>
      </c>
      <c r="I10" s="44">
        <f>SUM(I5:I9)</f>
        <v>6.4300000000000006</v>
      </c>
      <c r="J10" s="44">
        <f>SUM(J5:J9)</f>
        <v>0.29000000000000004</v>
      </c>
      <c r="K10" s="44">
        <f>SUM(K5:K9)</f>
        <v>0.23000000000000004</v>
      </c>
      <c r="L10" s="44">
        <f>SUM(L5:L9)</f>
        <v>20.91</v>
      </c>
      <c r="M10" s="59"/>
    </row>
    <row r="11" spans="1:13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.75" x14ac:dyDescent="0.25">
      <c r="A12" s="3"/>
      <c r="B12" s="12" t="s">
        <v>14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ht="15.75" x14ac:dyDescent="0.25">
      <c r="A13" s="42" t="s">
        <v>142</v>
      </c>
      <c r="B13" s="6" t="s">
        <v>143</v>
      </c>
      <c r="C13" s="41" t="s">
        <v>64</v>
      </c>
      <c r="D13" s="41">
        <v>5.54</v>
      </c>
      <c r="E13" s="41">
        <v>3.02</v>
      </c>
      <c r="F13" s="41">
        <v>6.3</v>
      </c>
      <c r="G13" s="41">
        <v>75</v>
      </c>
      <c r="H13" s="41">
        <v>74.400000000000006</v>
      </c>
      <c r="I13" s="41">
        <v>0.98</v>
      </c>
      <c r="J13" s="41">
        <v>7.0000000000000007E-2</v>
      </c>
      <c r="K13" s="41">
        <v>7.0000000000000007E-2</v>
      </c>
      <c r="L13" s="41">
        <v>20.5</v>
      </c>
    </row>
    <row r="14" spans="1:13" ht="15.75" x14ac:dyDescent="0.25">
      <c r="A14" s="42">
        <v>295</v>
      </c>
      <c r="B14" s="6" t="s">
        <v>71</v>
      </c>
      <c r="C14" s="41">
        <v>75</v>
      </c>
      <c r="D14" s="41">
        <v>11.45</v>
      </c>
      <c r="E14" s="41">
        <v>13.8</v>
      </c>
      <c r="F14" s="41">
        <v>10.18</v>
      </c>
      <c r="G14" s="41">
        <v>211</v>
      </c>
      <c r="H14" s="41">
        <v>34</v>
      </c>
      <c r="I14" s="41">
        <v>1.65</v>
      </c>
      <c r="J14" s="41">
        <v>0.01</v>
      </c>
      <c r="K14" s="41">
        <v>7.0000000000000007E-2</v>
      </c>
      <c r="L14" s="41">
        <v>0</v>
      </c>
    </row>
    <row r="15" spans="1:13" ht="15.75" x14ac:dyDescent="0.25">
      <c r="A15" s="42">
        <v>171</v>
      </c>
      <c r="B15" s="6" t="s">
        <v>44</v>
      </c>
      <c r="C15" s="41" t="s">
        <v>65</v>
      </c>
      <c r="D15" s="41">
        <v>3.7</v>
      </c>
      <c r="E15" s="41">
        <v>12.45</v>
      </c>
      <c r="F15" s="41">
        <v>38.799999999999997</v>
      </c>
      <c r="G15" s="41">
        <v>281</v>
      </c>
      <c r="H15" s="41">
        <v>17</v>
      </c>
      <c r="I15" s="41">
        <v>0.6</v>
      </c>
      <c r="J15" s="41">
        <v>0.03</v>
      </c>
      <c r="K15" s="41">
        <v>0.02</v>
      </c>
      <c r="L15" s="41">
        <v>0</v>
      </c>
    </row>
    <row r="16" spans="1:13" ht="15.75" x14ac:dyDescent="0.25">
      <c r="A16" s="43">
        <v>389</v>
      </c>
      <c r="B16" s="6" t="s">
        <v>79</v>
      </c>
      <c r="C16" s="41">
        <v>200</v>
      </c>
      <c r="D16" s="41">
        <v>1</v>
      </c>
      <c r="E16" s="41">
        <v>0</v>
      </c>
      <c r="F16" s="41">
        <v>24.24</v>
      </c>
      <c r="G16" s="41">
        <v>85.33</v>
      </c>
      <c r="H16" s="41">
        <v>40</v>
      </c>
      <c r="I16" s="41">
        <v>0.4</v>
      </c>
      <c r="J16" s="41">
        <v>0.04</v>
      </c>
      <c r="K16" s="41">
        <v>0.08</v>
      </c>
      <c r="L16" s="41">
        <v>8</v>
      </c>
    </row>
    <row r="17" spans="1:12" ht="15.75" x14ac:dyDescent="0.25">
      <c r="A17" s="43">
        <v>1</v>
      </c>
      <c r="B17" s="54" t="s">
        <v>16</v>
      </c>
      <c r="C17" s="41">
        <v>70</v>
      </c>
      <c r="D17" s="41">
        <v>4.62</v>
      </c>
      <c r="E17" s="41">
        <v>0.84</v>
      </c>
      <c r="F17" s="41">
        <v>23.28</v>
      </c>
      <c r="G17" s="41">
        <v>121.8</v>
      </c>
      <c r="H17" s="41">
        <v>24.5</v>
      </c>
      <c r="I17" s="41">
        <v>2.73</v>
      </c>
      <c r="J17" s="41">
        <v>0.12</v>
      </c>
      <c r="K17" s="41">
        <v>0.53</v>
      </c>
      <c r="L17" s="41">
        <v>0</v>
      </c>
    </row>
    <row r="18" spans="1:12" ht="15.75" x14ac:dyDescent="0.25">
      <c r="A18" s="42"/>
      <c r="B18" s="14" t="s">
        <v>17</v>
      </c>
      <c r="C18" s="43"/>
      <c r="D18" s="46">
        <f t="shared" ref="D18:L18" si="0">SUM(D13:D17)</f>
        <v>26.31</v>
      </c>
      <c r="E18" s="46">
        <f t="shared" si="0"/>
        <v>30.11</v>
      </c>
      <c r="F18" s="46">
        <f t="shared" si="0"/>
        <v>102.8</v>
      </c>
      <c r="G18" s="46">
        <f t="shared" si="0"/>
        <v>774.13</v>
      </c>
      <c r="H18" s="12">
        <f t="shared" si="0"/>
        <v>189.9</v>
      </c>
      <c r="I18" s="46">
        <f t="shared" si="0"/>
        <v>6.3599999999999994</v>
      </c>
      <c r="J18" s="46">
        <f t="shared" si="0"/>
        <v>0.27</v>
      </c>
      <c r="K18" s="46">
        <f t="shared" si="0"/>
        <v>0.77</v>
      </c>
      <c r="L18" s="46">
        <f t="shared" si="0"/>
        <v>28.5</v>
      </c>
    </row>
    <row r="19" spans="1:12" ht="15.75" x14ac:dyDescent="0.25">
      <c r="A19" s="3"/>
      <c r="B19" s="8"/>
      <c r="C19" s="8"/>
      <c r="D19" s="16"/>
      <c r="E19" s="16"/>
      <c r="F19" s="16"/>
      <c r="G19" s="16"/>
      <c r="H19" s="8"/>
      <c r="I19" s="16"/>
      <c r="J19" s="16"/>
      <c r="K19" s="16"/>
      <c r="L19" s="16"/>
    </row>
    <row r="20" spans="1:12" ht="15.75" x14ac:dyDescent="0.25">
      <c r="A20" s="3"/>
      <c r="B20" s="12" t="s">
        <v>18</v>
      </c>
      <c r="C20" s="8"/>
      <c r="D20" s="16"/>
      <c r="E20" s="16"/>
      <c r="F20" s="16"/>
      <c r="G20" s="16"/>
      <c r="H20" s="8"/>
      <c r="I20" s="16"/>
      <c r="J20" s="16"/>
      <c r="K20" s="16"/>
      <c r="L20" s="16"/>
    </row>
    <row r="21" spans="1:12" ht="15.75" x14ac:dyDescent="0.25">
      <c r="A21" s="43">
        <v>338</v>
      </c>
      <c r="B21" s="6" t="s">
        <v>101</v>
      </c>
      <c r="C21" s="41" t="s">
        <v>98</v>
      </c>
      <c r="D21" s="43">
        <v>0.8</v>
      </c>
      <c r="E21" s="43">
        <f>SUM(D21)</f>
        <v>0.8</v>
      </c>
      <c r="F21" s="43">
        <v>19.600000000000001</v>
      </c>
      <c r="G21" s="43">
        <v>88</v>
      </c>
      <c r="H21" s="43">
        <v>32</v>
      </c>
      <c r="I21" s="43">
        <v>4.4000000000000004</v>
      </c>
      <c r="J21" s="43">
        <v>0.06</v>
      </c>
      <c r="K21" s="43">
        <v>0.04</v>
      </c>
      <c r="L21" s="43">
        <v>20</v>
      </c>
    </row>
    <row r="22" spans="1:12" ht="15.75" x14ac:dyDescent="0.25">
      <c r="A22" s="3"/>
      <c r="B22" s="14" t="s">
        <v>20</v>
      </c>
      <c r="C22" s="8"/>
      <c r="D22" s="46">
        <f>SUM(D21)</f>
        <v>0.8</v>
      </c>
      <c r="E22" s="46">
        <v>0.8</v>
      </c>
      <c r="F22" s="46">
        <v>19.600000000000001</v>
      </c>
      <c r="G22" s="46">
        <v>88</v>
      </c>
      <c r="H22" s="12">
        <v>32</v>
      </c>
      <c r="I22" s="46">
        <v>4.2</v>
      </c>
      <c r="J22" s="46">
        <v>0.06</v>
      </c>
      <c r="K22" s="46">
        <v>0.04</v>
      </c>
      <c r="L22" s="46">
        <v>20</v>
      </c>
    </row>
    <row r="23" spans="1:12" ht="15.75" x14ac:dyDescent="0.25">
      <c r="A23" s="3"/>
      <c r="B23" s="8"/>
      <c r="C23" s="8"/>
      <c r="D23" s="8"/>
      <c r="E23" s="8"/>
      <c r="F23" s="8"/>
      <c r="G23" s="8"/>
      <c r="H23" s="8"/>
      <c r="I23" s="16"/>
      <c r="J23" s="16"/>
      <c r="K23" s="16"/>
      <c r="L23" s="16"/>
    </row>
    <row r="24" spans="1:12" ht="15.75" x14ac:dyDescent="0.25">
      <c r="A24" s="3"/>
      <c r="B24" s="47" t="s">
        <v>21</v>
      </c>
      <c r="C24" s="12"/>
      <c r="D24" s="46">
        <f t="shared" ref="D24:L24" si="1">D10+D18+D22</f>
        <v>43.349999999999994</v>
      </c>
      <c r="E24" s="46">
        <f t="shared" si="1"/>
        <v>49.879999999999995</v>
      </c>
      <c r="F24" s="46">
        <f t="shared" si="1"/>
        <v>221.35999999999999</v>
      </c>
      <c r="G24" s="46">
        <f t="shared" si="1"/>
        <v>1458.3899999999999</v>
      </c>
      <c r="H24" s="14">
        <f t="shared" si="1"/>
        <v>288.46000000000004</v>
      </c>
      <c r="I24" s="15">
        <f t="shared" si="1"/>
        <v>16.989999999999998</v>
      </c>
      <c r="J24" s="15">
        <f t="shared" si="1"/>
        <v>0.62000000000000011</v>
      </c>
      <c r="K24" s="15">
        <f t="shared" si="1"/>
        <v>1.04</v>
      </c>
      <c r="L24" s="15">
        <f t="shared" si="1"/>
        <v>69.41</v>
      </c>
    </row>
    <row r="25" spans="1:12" x14ac:dyDescent="0.25">
      <c r="A25" s="2"/>
      <c r="B25" s="2"/>
      <c r="C25" s="2"/>
      <c r="D25" s="2"/>
      <c r="E25" s="2"/>
      <c r="F25" s="2"/>
      <c r="G25" s="2"/>
    </row>
    <row r="26" spans="1:12" x14ac:dyDescent="0.25">
      <c r="A26" s="2"/>
      <c r="B26" s="3" t="s">
        <v>22</v>
      </c>
      <c r="C26" s="17">
        <v>40.880000000000003</v>
      </c>
      <c r="D26" s="2"/>
      <c r="E26" s="2"/>
      <c r="F26" s="2"/>
      <c r="G26" s="2"/>
    </row>
    <row r="27" spans="1:12" x14ac:dyDescent="0.25">
      <c r="A27" s="2"/>
      <c r="B27" s="3" t="s">
        <v>23</v>
      </c>
      <c r="C27" s="17">
        <v>53.08</v>
      </c>
      <c r="D27" s="2"/>
      <c r="E27" s="2"/>
      <c r="F27" s="2"/>
      <c r="G27" s="2"/>
    </row>
    <row r="28" spans="1:12" x14ac:dyDescent="0.25">
      <c r="A28" s="2"/>
      <c r="B28" s="3" t="s">
        <v>24</v>
      </c>
      <c r="C28" s="17">
        <v>6.3</v>
      </c>
      <c r="D28" s="2"/>
      <c r="E28" s="2"/>
      <c r="F28" s="2"/>
      <c r="G28" s="2"/>
    </row>
    <row r="29" spans="1:12" x14ac:dyDescent="0.25">
      <c r="A29" s="2"/>
      <c r="B29" s="3" t="s">
        <v>25</v>
      </c>
      <c r="C29" s="17">
        <v>0</v>
      </c>
      <c r="D29" s="2"/>
      <c r="E29" s="2"/>
      <c r="F29" s="2"/>
      <c r="G29" s="2"/>
    </row>
    <row r="30" spans="1:12" x14ac:dyDescent="0.25">
      <c r="A30" s="2"/>
      <c r="B30" s="3" t="s">
        <v>26</v>
      </c>
      <c r="C30" s="17">
        <v>0</v>
      </c>
      <c r="D30" s="2"/>
      <c r="E30" s="2"/>
      <c r="F30" s="2"/>
      <c r="G30" s="2"/>
    </row>
    <row r="33" spans="2:2" x14ac:dyDescent="0.25">
      <c r="B33" s="80"/>
    </row>
    <row r="34" spans="2:2" x14ac:dyDescent="0.25">
      <c r="B34" s="80"/>
    </row>
  </sheetData>
  <pageMargins left="0.7" right="0.7" top="0.75" bottom="0.75" header="0.3" footer="0.3"/>
  <pageSetup paperSize="9" orientation="portrait" horizontalDpi="0" verticalDpi="0" r:id="rId1"/>
  <ignoredErrors>
    <ignoredError sqref="C5:C6 A6 H5" numberStoredAsText="1"/>
    <ignoredError sqref="H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6"/>
  <sheetViews>
    <sheetView workbookViewId="0">
      <selection activeCell="N29" sqref="N29"/>
    </sheetView>
  </sheetViews>
  <sheetFormatPr defaultRowHeight="15" x14ac:dyDescent="0.25"/>
  <cols>
    <col min="1" max="1" width="18" customWidth="1"/>
    <col min="2" max="2" width="12.28515625" customWidth="1"/>
    <col min="3" max="3" width="13.42578125" customWidth="1"/>
    <col min="4" max="4" width="12.85546875" customWidth="1"/>
    <col min="5" max="5" width="13.140625" customWidth="1"/>
    <col min="6" max="6" width="12.7109375" customWidth="1"/>
    <col min="7" max="7" width="11.85546875" customWidth="1"/>
    <col min="8" max="8" width="11.28515625" customWidth="1"/>
    <col min="9" max="9" width="11.7109375" customWidth="1"/>
    <col min="10" max="10" width="10.85546875" customWidth="1"/>
  </cols>
  <sheetData>
    <row r="1" spans="1:10" x14ac:dyDescent="0.25">
      <c r="A1" s="2"/>
      <c r="B1" s="2" t="s">
        <v>120</v>
      </c>
      <c r="C1" s="2"/>
      <c r="D1" s="2"/>
      <c r="E1" s="2"/>
    </row>
    <row r="2" spans="1:10" x14ac:dyDescent="0.25">
      <c r="A2" s="2"/>
      <c r="B2" s="2"/>
      <c r="C2" s="2"/>
      <c r="D2" s="2"/>
      <c r="E2" s="2"/>
    </row>
    <row r="3" spans="1:10" x14ac:dyDescent="0.25">
      <c r="A3" s="2"/>
      <c r="B3" s="2"/>
      <c r="C3" s="2" t="s">
        <v>121</v>
      </c>
      <c r="D3" s="2"/>
      <c r="E3" s="2"/>
    </row>
    <row r="4" spans="1:10" x14ac:dyDescent="0.25">
      <c r="A4" s="2"/>
      <c r="B4" s="2"/>
      <c r="C4" s="2"/>
      <c r="D4" s="2"/>
      <c r="E4" s="2"/>
    </row>
    <row r="5" spans="1:10" x14ac:dyDescent="0.25">
      <c r="A5" s="74" t="s">
        <v>122</v>
      </c>
      <c r="B5" s="74" t="s">
        <v>123</v>
      </c>
      <c r="C5" s="74" t="s">
        <v>124</v>
      </c>
      <c r="D5" s="74" t="s">
        <v>125</v>
      </c>
      <c r="E5" s="74" t="s">
        <v>28</v>
      </c>
      <c r="F5" s="74" t="s">
        <v>68</v>
      </c>
      <c r="G5" s="74" t="s">
        <v>30</v>
      </c>
      <c r="H5" s="74" t="s">
        <v>74</v>
      </c>
      <c r="I5" s="74" t="s">
        <v>69</v>
      </c>
      <c r="J5" s="74" t="s">
        <v>70</v>
      </c>
    </row>
    <row r="6" spans="1:10" x14ac:dyDescent="0.25">
      <c r="A6" s="82" t="s">
        <v>126</v>
      </c>
      <c r="B6" s="81">
        <v>24.565999999999999</v>
      </c>
      <c r="C6" s="81">
        <v>25.831</v>
      </c>
      <c r="D6" s="81">
        <v>133.15100000000001</v>
      </c>
      <c r="E6" s="81">
        <v>737.26700000000005</v>
      </c>
      <c r="F6" s="81">
        <v>206.40799999999999</v>
      </c>
      <c r="G6" s="81">
        <v>5.4089999999999998</v>
      </c>
      <c r="H6" s="81">
        <v>0.65300000000000002</v>
      </c>
      <c r="I6" s="81">
        <v>0.67100000000000004</v>
      </c>
      <c r="J6" s="81">
        <v>15.911</v>
      </c>
    </row>
    <row r="7" spans="1:10" x14ac:dyDescent="0.25">
      <c r="A7" s="82" t="s">
        <v>14</v>
      </c>
      <c r="B7" s="81">
        <v>28.641999999999999</v>
      </c>
      <c r="C7" s="81">
        <v>22.077000000000002</v>
      </c>
      <c r="D7" s="81">
        <v>94.113</v>
      </c>
      <c r="E7" s="81">
        <v>667.154</v>
      </c>
      <c r="F7" s="81">
        <v>174.697</v>
      </c>
      <c r="G7" s="81">
        <v>15.346</v>
      </c>
      <c r="H7" s="81">
        <v>0.51200000000000001</v>
      </c>
      <c r="I7" s="81">
        <v>0.82499999999999996</v>
      </c>
      <c r="J7" s="81">
        <v>19.510999999999999</v>
      </c>
    </row>
    <row r="8" spans="1:10" x14ac:dyDescent="0.25">
      <c r="A8" s="82" t="s">
        <v>18</v>
      </c>
      <c r="B8" s="81">
        <v>3.2919999999999998</v>
      </c>
      <c r="C8" s="81">
        <v>4.5890000000000004</v>
      </c>
      <c r="D8" s="81">
        <v>44.582000000000001</v>
      </c>
      <c r="E8" s="81">
        <v>234.72300000000001</v>
      </c>
      <c r="F8" s="81">
        <v>26.64</v>
      </c>
      <c r="G8" s="81">
        <v>2.1800000000000002</v>
      </c>
      <c r="H8" s="81">
        <v>0.37</v>
      </c>
      <c r="I8" s="81">
        <v>0.4</v>
      </c>
      <c r="J8" s="81">
        <v>11.853999999999999</v>
      </c>
    </row>
    <row r="9" spans="1:10" x14ac:dyDescent="0.25">
      <c r="A9" s="82" t="s">
        <v>127</v>
      </c>
      <c r="B9" s="81">
        <f>SUM(B6:B8)</f>
        <v>56.5</v>
      </c>
      <c r="C9" s="81">
        <f>SUM(C6:C8)</f>
        <v>52.497</v>
      </c>
      <c r="D9" s="81">
        <f t="shared" ref="D9:J9" si="0">SUM(D6:D8)</f>
        <v>271.846</v>
      </c>
      <c r="E9" s="81">
        <f t="shared" si="0"/>
        <v>1639.144</v>
      </c>
      <c r="F9" s="81">
        <f t="shared" si="0"/>
        <v>407.745</v>
      </c>
      <c r="G9" s="81">
        <f t="shared" si="0"/>
        <v>22.934999999999999</v>
      </c>
      <c r="H9" s="81">
        <f t="shared" si="0"/>
        <v>1.5350000000000001</v>
      </c>
      <c r="I9" s="81">
        <f t="shared" si="0"/>
        <v>1.8959999999999999</v>
      </c>
      <c r="J9" s="81">
        <f t="shared" si="0"/>
        <v>47.275999999999996</v>
      </c>
    </row>
    <row r="16" spans="1:10" x14ac:dyDescent="0.25">
      <c r="C16" s="83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4"/>
  <sheetViews>
    <sheetView tabSelected="1" topLeftCell="A4" workbookViewId="0">
      <selection activeCell="K8" sqref="K8"/>
    </sheetView>
  </sheetViews>
  <sheetFormatPr defaultRowHeight="15" x14ac:dyDescent="0.25"/>
  <cols>
    <col min="1" max="1" width="32.42578125" customWidth="1"/>
    <col min="14" max="14" width="20" customWidth="1"/>
    <col min="15" max="15" width="13.85546875" customWidth="1"/>
    <col min="16" max="16" width="36.140625" customWidth="1"/>
  </cols>
  <sheetData>
    <row r="1" spans="1:18" x14ac:dyDescent="0.25">
      <c r="A1" s="2"/>
      <c r="B1" s="2"/>
      <c r="C1" s="2"/>
      <c r="D1" s="2"/>
      <c r="E1" s="2"/>
      <c r="F1" s="2"/>
      <c r="G1" s="2"/>
    </row>
    <row r="2" spans="1:18" ht="18.75" x14ac:dyDescent="0.3">
      <c r="A2" s="2"/>
      <c r="B2" s="2"/>
      <c r="C2" s="2"/>
      <c r="D2" s="2"/>
      <c r="E2" s="2"/>
      <c r="F2" s="2"/>
      <c r="G2" s="91" t="s">
        <v>203</v>
      </c>
      <c r="H2" s="91"/>
      <c r="I2" s="91"/>
      <c r="J2" s="91"/>
      <c r="K2" s="91"/>
      <c r="L2" s="91"/>
      <c r="M2" s="91" t="s">
        <v>150</v>
      </c>
      <c r="N2" s="91"/>
    </row>
    <row r="3" spans="1:18" ht="15.75" x14ac:dyDescent="0.25">
      <c r="A3" s="12" t="s">
        <v>151</v>
      </c>
      <c r="B3" s="92" t="s">
        <v>152</v>
      </c>
      <c r="C3" s="93" t="s">
        <v>153</v>
      </c>
      <c r="D3" s="5" t="s">
        <v>154</v>
      </c>
      <c r="E3" s="5" t="s">
        <v>155</v>
      </c>
      <c r="F3" s="5" t="s">
        <v>156</v>
      </c>
      <c r="G3" s="5" t="s">
        <v>157</v>
      </c>
      <c r="H3" s="93" t="s">
        <v>158</v>
      </c>
      <c r="I3" s="5" t="s">
        <v>159</v>
      </c>
      <c r="J3" s="5" t="s">
        <v>160</v>
      </c>
      <c r="K3" s="5" t="s">
        <v>161</v>
      </c>
      <c r="L3" s="5" t="s">
        <v>162</v>
      </c>
      <c r="M3" s="102" t="s">
        <v>163</v>
      </c>
      <c r="N3" s="5" t="s">
        <v>164</v>
      </c>
      <c r="O3" s="5" t="s">
        <v>165</v>
      </c>
      <c r="P3" s="5" t="s">
        <v>166</v>
      </c>
    </row>
    <row r="4" spans="1:18" ht="15.75" x14ac:dyDescent="0.25">
      <c r="A4" s="94" t="s">
        <v>167</v>
      </c>
      <c r="B4" s="95">
        <v>80</v>
      </c>
      <c r="C4" s="35">
        <v>70</v>
      </c>
      <c r="D4" s="35">
        <v>70</v>
      </c>
      <c r="E4" s="35">
        <v>70</v>
      </c>
      <c r="F4" s="35">
        <v>70</v>
      </c>
      <c r="G4" s="35">
        <v>70</v>
      </c>
      <c r="H4" s="35">
        <v>70</v>
      </c>
      <c r="I4" s="35">
        <v>70</v>
      </c>
      <c r="J4" s="35">
        <v>70</v>
      </c>
      <c r="K4" s="35">
        <v>70</v>
      </c>
      <c r="L4" s="35">
        <v>70</v>
      </c>
      <c r="M4" s="103">
        <f t="shared" ref="M4:M14" si="0">C4+D4+E4+F4+G4+H4+I4+J4+K4+L4</f>
        <v>700</v>
      </c>
      <c r="N4" s="35">
        <v>70</v>
      </c>
      <c r="O4" s="35">
        <v>87.5</v>
      </c>
      <c r="P4" s="35"/>
      <c r="R4" t="s">
        <v>168</v>
      </c>
    </row>
    <row r="5" spans="1:18" ht="15.75" x14ac:dyDescent="0.25">
      <c r="A5" s="96" t="s">
        <v>169</v>
      </c>
      <c r="B5" s="97">
        <v>150</v>
      </c>
      <c r="C5" s="98">
        <v>40</v>
      </c>
      <c r="D5" s="19">
        <v>40</v>
      </c>
      <c r="E5" s="19">
        <v>52</v>
      </c>
      <c r="F5" s="19">
        <v>40</v>
      </c>
      <c r="G5" s="19">
        <v>40</v>
      </c>
      <c r="H5" s="19">
        <v>40</v>
      </c>
      <c r="I5" s="19">
        <v>40</v>
      </c>
      <c r="J5" s="19">
        <v>40</v>
      </c>
      <c r="K5" s="19">
        <v>40</v>
      </c>
      <c r="L5" s="19">
        <v>40</v>
      </c>
      <c r="M5" s="104">
        <f t="shared" si="0"/>
        <v>412</v>
      </c>
      <c r="N5" s="19">
        <v>41.2</v>
      </c>
      <c r="O5" s="19">
        <v>27.47</v>
      </c>
      <c r="P5" s="19"/>
    </row>
    <row r="6" spans="1:18" ht="15.75" x14ac:dyDescent="0.25">
      <c r="A6" s="99" t="s">
        <v>170</v>
      </c>
      <c r="B6" s="100">
        <v>15</v>
      </c>
      <c r="C6" s="41">
        <v>3</v>
      </c>
      <c r="D6" s="41">
        <v>0</v>
      </c>
      <c r="E6" s="41">
        <v>0</v>
      </c>
      <c r="F6" s="41">
        <v>0</v>
      </c>
      <c r="G6" s="41">
        <v>4</v>
      </c>
      <c r="H6" s="41">
        <v>73</v>
      </c>
      <c r="I6" s="41">
        <v>4</v>
      </c>
      <c r="J6" s="41">
        <v>1</v>
      </c>
      <c r="K6" s="41">
        <v>43</v>
      </c>
      <c r="L6" s="41">
        <v>0</v>
      </c>
      <c r="M6" s="86">
        <f t="shared" si="0"/>
        <v>128</v>
      </c>
      <c r="N6" s="41">
        <v>12.8</v>
      </c>
      <c r="O6" s="41">
        <v>85.33</v>
      </c>
      <c r="P6" s="41"/>
      <c r="R6" t="s">
        <v>171</v>
      </c>
    </row>
    <row r="7" spans="1:18" ht="15.75" x14ac:dyDescent="0.25">
      <c r="A7" s="14" t="s">
        <v>172</v>
      </c>
      <c r="B7" s="92">
        <v>45</v>
      </c>
      <c r="C7" s="43">
        <v>71</v>
      </c>
      <c r="D7" s="43">
        <v>9</v>
      </c>
      <c r="E7" s="43">
        <v>74</v>
      </c>
      <c r="F7" s="43">
        <v>100</v>
      </c>
      <c r="G7" s="43">
        <v>8</v>
      </c>
      <c r="H7" s="43">
        <v>76</v>
      </c>
      <c r="I7" s="43">
        <v>0</v>
      </c>
      <c r="J7" s="43">
        <v>9</v>
      </c>
      <c r="K7" s="43">
        <v>20</v>
      </c>
      <c r="L7" s="43">
        <v>54</v>
      </c>
      <c r="M7" s="84">
        <f t="shared" si="0"/>
        <v>421</v>
      </c>
      <c r="N7" s="43">
        <v>42.1</v>
      </c>
      <c r="O7" s="43">
        <v>93.56</v>
      </c>
      <c r="P7" s="43"/>
    </row>
    <row r="8" spans="1:18" ht="15.75" x14ac:dyDescent="0.25">
      <c r="A8" s="14" t="s">
        <v>173</v>
      </c>
      <c r="B8" s="92">
        <v>15</v>
      </c>
      <c r="C8" s="43">
        <v>10</v>
      </c>
      <c r="D8" s="43">
        <v>35</v>
      </c>
      <c r="E8" s="43">
        <v>0</v>
      </c>
      <c r="F8" s="43">
        <v>0</v>
      </c>
      <c r="G8" s="43">
        <v>53</v>
      </c>
      <c r="H8" s="43">
        <v>0</v>
      </c>
      <c r="I8" s="43">
        <v>0</v>
      </c>
      <c r="J8" s="43">
        <v>16</v>
      </c>
      <c r="K8" s="43">
        <v>0</v>
      </c>
      <c r="L8" s="43">
        <v>16</v>
      </c>
      <c r="M8" s="84">
        <f t="shared" si="0"/>
        <v>130</v>
      </c>
      <c r="N8" s="43">
        <v>13</v>
      </c>
      <c r="O8" s="43">
        <v>86.67</v>
      </c>
      <c r="P8" s="43"/>
      <c r="R8" t="s">
        <v>174</v>
      </c>
    </row>
    <row r="9" spans="1:18" ht="15.75" x14ac:dyDescent="0.25">
      <c r="A9" s="14" t="s">
        <v>175</v>
      </c>
      <c r="B9" s="92">
        <v>187</v>
      </c>
      <c r="C9" s="43">
        <v>75</v>
      </c>
      <c r="D9" s="43">
        <v>30</v>
      </c>
      <c r="E9" s="43">
        <v>178</v>
      </c>
      <c r="F9" s="43">
        <v>20</v>
      </c>
      <c r="G9" s="43">
        <v>113</v>
      </c>
      <c r="H9" s="43">
        <v>75</v>
      </c>
      <c r="I9" s="43">
        <v>203</v>
      </c>
      <c r="J9" s="43">
        <v>178</v>
      </c>
      <c r="K9" s="43">
        <v>164</v>
      </c>
      <c r="L9" s="43">
        <v>30</v>
      </c>
      <c r="M9" s="84">
        <f t="shared" si="0"/>
        <v>1066</v>
      </c>
      <c r="N9" s="43">
        <v>106.6</v>
      </c>
      <c r="O9" s="43">
        <v>57</v>
      </c>
      <c r="P9" s="43"/>
    </row>
    <row r="10" spans="1:18" ht="15.75" x14ac:dyDescent="0.25">
      <c r="A10" s="14" t="s">
        <v>176</v>
      </c>
      <c r="B10" s="92">
        <v>280</v>
      </c>
      <c r="C10" s="43">
        <v>23</v>
      </c>
      <c r="D10" s="43">
        <v>87</v>
      </c>
      <c r="E10" s="43">
        <v>59</v>
      </c>
      <c r="F10" s="43">
        <v>108</v>
      </c>
      <c r="G10" s="43">
        <v>186</v>
      </c>
      <c r="H10" s="43">
        <v>33</v>
      </c>
      <c r="I10" s="43">
        <v>99</v>
      </c>
      <c r="J10" s="43">
        <v>123</v>
      </c>
      <c r="K10" s="43">
        <v>33</v>
      </c>
      <c r="L10" s="43">
        <v>76</v>
      </c>
      <c r="M10" s="84">
        <f t="shared" si="0"/>
        <v>827</v>
      </c>
      <c r="N10" s="43">
        <v>82.7</v>
      </c>
      <c r="O10" s="43">
        <v>29.54</v>
      </c>
      <c r="P10" s="43"/>
      <c r="R10" t="s">
        <v>177</v>
      </c>
    </row>
    <row r="11" spans="1:18" ht="15.75" x14ac:dyDescent="0.25">
      <c r="A11" s="14" t="s">
        <v>178</v>
      </c>
      <c r="B11" s="92">
        <v>185</v>
      </c>
      <c r="C11" s="43">
        <v>0</v>
      </c>
      <c r="D11" s="43">
        <v>400</v>
      </c>
      <c r="E11" s="43">
        <v>200</v>
      </c>
      <c r="F11" s="43">
        <v>200</v>
      </c>
      <c r="G11" s="43">
        <v>0</v>
      </c>
      <c r="H11" s="43">
        <v>0</v>
      </c>
      <c r="I11" s="43">
        <v>245</v>
      </c>
      <c r="J11" s="43">
        <v>200</v>
      </c>
      <c r="K11" s="43">
        <v>200</v>
      </c>
      <c r="L11" s="43">
        <v>200</v>
      </c>
      <c r="M11" s="84">
        <f t="shared" si="0"/>
        <v>1645</v>
      </c>
      <c r="N11" s="43">
        <v>164.5</v>
      </c>
      <c r="O11" s="43">
        <v>88.92</v>
      </c>
      <c r="P11" s="43"/>
    </row>
    <row r="12" spans="1:18" ht="15.75" x14ac:dyDescent="0.25">
      <c r="A12" s="14" t="s">
        <v>179</v>
      </c>
      <c r="B12" s="92">
        <v>15</v>
      </c>
      <c r="C12" s="43">
        <v>20</v>
      </c>
      <c r="D12" s="43">
        <v>20</v>
      </c>
      <c r="E12" s="43">
        <v>0</v>
      </c>
      <c r="F12" s="43">
        <v>20</v>
      </c>
      <c r="G12" s="43">
        <v>0</v>
      </c>
      <c r="H12" s="43">
        <v>20</v>
      </c>
      <c r="I12" s="43">
        <v>0</v>
      </c>
      <c r="J12" s="43">
        <v>0</v>
      </c>
      <c r="K12" s="43">
        <v>0</v>
      </c>
      <c r="L12" s="43">
        <v>0</v>
      </c>
      <c r="M12" s="84">
        <f t="shared" si="0"/>
        <v>80</v>
      </c>
      <c r="N12" s="43">
        <v>8</v>
      </c>
      <c r="O12" s="43">
        <v>53.33</v>
      </c>
      <c r="P12" s="43"/>
    </row>
    <row r="13" spans="1:18" ht="15.75" x14ac:dyDescent="0.25">
      <c r="A13" s="14" t="s">
        <v>180</v>
      </c>
      <c r="B13" s="92">
        <v>200</v>
      </c>
      <c r="C13" s="43">
        <v>200</v>
      </c>
      <c r="D13" s="43">
        <v>200</v>
      </c>
      <c r="E13" s="43">
        <v>0</v>
      </c>
      <c r="F13" s="43">
        <v>200</v>
      </c>
      <c r="G13" s="43">
        <v>200</v>
      </c>
      <c r="H13" s="43">
        <v>200</v>
      </c>
      <c r="I13" s="43">
        <v>200</v>
      </c>
      <c r="J13" s="43">
        <v>200</v>
      </c>
      <c r="K13" s="43">
        <v>0</v>
      </c>
      <c r="L13" s="43">
        <v>200</v>
      </c>
      <c r="M13" s="84">
        <f t="shared" si="0"/>
        <v>1600</v>
      </c>
      <c r="N13" s="43">
        <v>160</v>
      </c>
      <c r="O13" s="43">
        <v>80</v>
      </c>
      <c r="P13" s="43"/>
    </row>
    <row r="14" spans="1:18" ht="15.75" x14ac:dyDescent="0.25">
      <c r="A14" s="14" t="s">
        <v>181</v>
      </c>
      <c r="B14" s="92">
        <v>70</v>
      </c>
      <c r="C14" s="43">
        <v>0</v>
      </c>
      <c r="D14" s="43">
        <v>79</v>
      </c>
      <c r="E14" s="43">
        <v>0</v>
      </c>
      <c r="F14" s="43">
        <v>0</v>
      </c>
      <c r="G14" s="43">
        <v>65</v>
      </c>
      <c r="H14" s="43">
        <v>0</v>
      </c>
      <c r="I14" s="43">
        <v>0</v>
      </c>
      <c r="J14" s="43">
        <v>23</v>
      </c>
      <c r="K14" s="43">
        <v>79</v>
      </c>
      <c r="L14" s="43">
        <v>0</v>
      </c>
      <c r="M14" s="84">
        <f t="shared" si="0"/>
        <v>246</v>
      </c>
      <c r="N14" s="43">
        <v>24.6</v>
      </c>
      <c r="O14" s="43">
        <v>35.14</v>
      </c>
      <c r="P14" s="43"/>
    </row>
    <row r="15" spans="1:18" ht="15.75" x14ac:dyDescent="0.25">
      <c r="A15" s="14" t="s">
        <v>182</v>
      </c>
      <c r="B15" s="92">
        <v>30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84"/>
      <c r="N15" s="43"/>
      <c r="O15" s="43"/>
      <c r="P15" s="43"/>
    </row>
    <row r="16" spans="1:18" ht="15.75" x14ac:dyDescent="0.25">
      <c r="A16" s="14" t="s">
        <v>183</v>
      </c>
      <c r="B16" s="92">
        <v>35</v>
      </c>
      <c r="C16" s="43">
        <v>97</v>
      </c>
      <c r="D16" s="43">
        <v>26</v>
      </c>
      <c r="E16" s="43">
        <v>73</v>
      </c>
      <c r="F16" s="43">
        <v>107</v>
      </c>
      <c r="G16" s="43">
        <v>71</v>
      </c>
      <c r="H16" s="43">
        <v>64</v>
      </c>
      <c r="I16" s="43">
        <v>71</v>
      </c>
      <c r="J16" s="43">
        <v>102</v>
      </c>
      <c r="K16" s="43">
        <v>26</v>
      </c>
      <c r="L16" s="43">
        <v>47</v>
      </c>
      <c r="M16" s="84">
        <f t="shared" ref="M16:M25" si="1">C16+D16+E16+F16+G16+H16+I16+J16+K16+L16</f>
        <v>684</v>
      </c>
      <c r="N16" s="43">
        <v>68.400000000000006</v>
      </c>
      <c r="O16" s="43">
        <v>195.43</v>
      </c>
      <c r="P16" s="43"/>
    </row>
    <row r="17" spans="1:16" ht="15.75" x14ac:dyDescent="0.25">
      <c r="A17" s="14" t="s">
        <v>184</v>
      </c>
      <c r="B17" s="92">
        <v>58</v>
      </c>
      <c r="C17" s="43">
        <v>0</v>
      </c>
      <c r="D17" s="43">
        <v>0</v>
      </c>
      <c r="E17" s="43">
        <v>62</v>
      </c>
      <c r="F17" s="43">
        <v>0</v>
      </c>
      <c r="G17" s="43">
        <v>20</v>
      </c>
      <c r="H17" s="43">
        <v>0</v>
      </c>
      <c r="I17" s="43">
        <v>65</v>
      </c>
      <c r="J17" s="43">
        <v>0</v>
      </c>
      <c r="K17" s="43">
        <v>0</v>
      </c>
      <c r="L17" s="43">
        <v>25</v>
      </c>
      <c r="M17" s="84">
        <f t="shared" si="1"/>
        <v>172</v>
      </c>
      <c r="N17" s="43">
        <v>17.2</v>
      </c>
      <c r="O17" s="43">
        <v>29.66</v>
      </c>
      <c r="P17" s="43"/>
    </row>
    <row r="18" spans="1:16" ht="15.75" x14ac:dyDescent="0.25">
      <c r="A18" s="14" t="s">
        <v>185</v>
      </c>
      <c r="B18" s="92">
        <v>300</v>
      </c>
      <c r="C18" s="43">
        <v>147</v>
      </c>
      <c r="D18" s="43">
        <v>100</v>
      </c>
      <c r="E18" s="43">
        <v>42</v>
      </c>
      <c r="F18" s="43">
        <v>200</v>
      </c>
      <c r="G18" s="43">
        <v>100</v>
      </c>
      <c r="H18" s="43">
        <v>141</v>
      </c>
      <c r="I18" s="43">
        <v>30</v>
      </c>
      <c r="J18" s="43">
        <v>111</v>
      </c>
      <c r="K18" s="43">
        <v>143</v>
      </c>
      <c r="L18" s="43">
        <v>118</v>
      </c>
      <c r="M18" s="84">
        <f t="shared" si="1"/>
        <v>1132</v>
      </c>
      <c r="N18" s="43">
        <v>113.2</v>
      </c>
      <c r="O18" s="43">
        <v>37.729999999999997</v>
      </c>
      <c r="P18" s="43"/>
    </row>
    <row r="19" spans="1:16" ht="15.75" x14ac:dyDescent="0.25">
      <c r="A19" s="14" t="s">
        <v>186</v>
      </c>
      <c r="B19" s="92">
        <v>150</v>
      </c>
      <c r="C19" s="43">
        <v>125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125</v>
      </c>
      <c r="J19" s="43">
        <v>0</v>
      </c>
      <c r="K19" s="43">
        <v>125</v>
      </c>
      <c r="L19" s="43">
        <v>0</v>
      </c>
      <c r="M19" s="84">
        <f t="shared" si="1"/>
        <v>375</v>
      </c>
      <c r="N19" s="43">
        <v>37.5</v>
      </c>
      <c r="O19" s="43">
        <v>25</v>
      </c>
      <c r="P19" s="43"/>
    </row>
    <row r="20" spans="1:16" ht="15.75" x14ac:dyDescent="0.25">
      <c r="A20" s="11" t="s">
        <v>187</v>
      </c>
      <c r="B20" s="92">
        <v>50</v>
      </c>
      <c r="C20" s="41">
        <v>0</v>
      </c>
      <c r="D20" s="41">
        <v>141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141</v>
      </c>
      <c r="K20" s="41">
        <v>0</v>
      </c>
      <c r="L20" s="41">
        <v>0</v>
      </c>
      <c r="M20" s="86">
        <f t="shared" si="1"/>
        <v>282</v>
      </c>
      <c r="N20" s="41">
        <v>28.2</v>
      </c>
      <c r="O20" s="41">
        <v>56.4</v>
      </c>
      <c r="P20" s="41"/>
    </row>
    <row r="21" spans="1:16" ht="15.75" x14ac:dyDescent="0.25">
      <c r="A21" s="11" t="s">
        <v>188</v>
      </c>
      <c r="B21" s="92">
        <v>10</v>
      </c>
      <c r="C21" s="41">
        <v>20</v>
      </c>
      <c r="D21" s="41">
        <v>0</v>
      </c>
      <c r="E21" s="41">
        <v>0</v>
      </c>
      <c r="F21" s="41">
        <v>15</v>
      </c>
      <c r="G21" s="41">
        <v>0</v>
      </c>
      <c r="H21" s="41">
        <v>20</v>
      </c>
      <c r="I21" s="41">
        <v>0</v>
      </c>
      <c r="J21" s="41">
        <v>20</v>
      </c>
      <c r="K21" s="41">
        <v>0</v>
      </c>
      <c r="L21" s="41">
        <v>15</v>
      </c>
      <c r="M21" s="86">
        <f t="shared" si="1"/>
        <v>90</v>
      </c>
      <c r="N21" s="41">
        <v>9</v>
      </c>
      <c r="O21" s="41">
        <v>90</v>
      </c>
      <c r="P21" s="41"/>
    </row>
    <row r="22" spans="1:16" ht="15.75" x14ac:dyDescent="0.25">
      <c r="A22" s="11" t="s">
        <v>189</v>
      </c>
      <c r="B22" s="92">
        <v>10</v>
      </c>
      <c r="C22" s="41">
        <v>0</v>
      </c>
      <c r="D22" s="41">
        <v>11</v>
      </c>
      <c r="E22" s="41">
        <v>0</v>
      </c>
      <c r="F22" s="41">
        <v>5</v>
      </c>
      <c r="G22" s="41">
        <v>12.5</v>
      </c>
      <c r="H22" s="41">
        <v>5</v>
      </c>
      <c r="I22" s="41">
        <v>12.5</v>
      </c>
      <c r="J22" s="41">
        <v>6</v>
      </c>
      <c r="K22" s="41">
        <v>0</v>
      </c>
      <c r="L22" s="41">
        <v>0</v>
      </c>
      <c r="M22" s="86">
        <f t="shared" si="1"/>
        <v>52</v>
      </c>
      <c r="N22" s="41">
        <v>5.2</v>
      </c>
      <c r="O22" s="41">
        <v>52</v>
      </c>
      <c r="P22" s="41"/>
    </row>
    <row r="23" spans="1:16" ht="15.75" x14ac:dyDescent="0.25">
      <c r="A23" s="11" t="s">
        <v>190</v>
      </c>
      <c r="B23" s="92">
        <v>30</v>
      </c>
      <c r="C23" s="41">
        <v>33</v>
      </c>
      <c r="D23" s="41">
        <v>23</v>
      </c>
      <c r="E23" s="41">
        <v>17</v>
      </c>
      <c r="F23" s="41">
        <v>16</v>
      </c>
      <c r="G23" s="41">
        <v>15</v>
      </c>
      <c r="H23" s="41">
        <v>35</v>
      </c>
      <c r="I23" s="41">
        <v>22</v>
      </c>
      <c r="J23" s="41">
        <v>19</v>
      </c>
      <c r="K23" s="41">
        <v>10</v>
      </c>
      <c r="L23" s="41">
        <v>23</v>
      </c>
      <c r="M23" s="86">
        <f t="shared" si="1"/>
        <v>213</v>
      </c>
      <c r="N23" s="41">
        <v>21.3</v>
      </c>
      <c r="O23" s="41">
        <v>71</v>
      </c>
      <c r="P23" s="41"/>
    </row>
    <row r="24" spans="1:16" ht="15.75" x14ac:dyDescent="0.25">
      <c r="A24" s="11" t="s">
        <v>191</v>
      </c>
      <c r="B24" s="92">
        <v>15</v>
      </c>
      <c r="C24" s="41">
        <v>3</v>
      </c>
      <c r="D24" s="41">
        <v>11</v>
      </c>
      <c r="E24" s="41">
        <v>15</v>
      </c>
      <c r="F24" s="41">
        <v>12</v>
      </c>
      <c r="G24" s="41">
        <v>5</v>
      </c>
      <c r="H24" s="41">
        <v>5</v>
      </c>
      <c r="I24" s="41">
        <v>13</v>
      </c>
      <c r="J24" s="41">
        <v>5</v>
      </c>
      <c r="K24" s="41">
        <v>11</v>
      </c>
      <c r="L24" s="41">
        <v>10</v>
      </c>
      <c r="M24" s="86">
        <f t="shared" si="1"/>
        <v>90</v>
      </c>
      <c r="N24" s="41">
        <v>9</v>
      </c>
      <c r="O24" s="41">
        <v>60</v>
      </c>
      <c r="P24" s="41"/>
    </row>
    <row r="25" spans="1:16" ht="15.75" x14ac:dyDescent="0.25">
      <c r="A25" s="11" t="s">
        <v>192</v>
      </c>
      <c r="B25" s="92">
        <v>1</v>
      </c>
      <c r="C25" s="41">
        <v>95</v>
      </c>
      <c r="D25" s="41">
        <v>51</v>
      </c>
      <c r="E25" s="41">
        <v>0</v>
      </c>
      <c r="F25" s="41">
        <v>0</v>
      </c>
      <c r="G25" s="41">
        <v>0</v>
      </c>
      <c r="H25" s="41">
        <v>83</v>
      </c>
      <c r="I25" s="41">
        <v>3</v>
      </c>
      <c r="J25" s="41">
        <v>8</v>
      </c>
      <c r="K25" s="41">
        <v>42</v>
      </c>
      <c r="L25" s="41">
        <v>0</v>
      </c>
      <c r="M25" s="86">
        <f t="shared" si="1"/>
        <v>282</v>
      </c>
      <c r="N25" s="41" t="s">
        <v>193</v>
      </c>
      <c r="O25" s="41">
        <v>70.5</v>
      </c>
      <c r="P25" s="41"/>
    </row>
    <row r="26" spans="1:16" ht="15.75" x14ac:dyDescent="0.25">
      <c r="A26" s="14" t="s">
        <v>194</v>
      </c>
      <c r="B26" s="92">
        <v>30</v>
      </c>
      <c r="C26" s="43">
        <v>40</v>
      </c>
      <c r="D26" s="49">
        <v>52</v>
      </c>
      <c r="E26" s="49">
        <v>12</v>
      </c>
      <c r="F26" s="49">
        <v>63.5</v>
      </c>
      <c r="G26" s="49">
        <v>20</v>
      </c>
      <c r="H26" s="43">
        <v>47</v>
      </c>
      <c r="I26" s="49">
        <v>24</v>
      </c>
      <c r="J26" s="49">
        <v>49</v>
      </c>
      <c r="K26" s="49">
        <v>32</v>
      </c>
      <c r="L26" s="49">
        <v>16</v>
      </c>
      <c r="M26" s="105">
        <f t="shared" ref="M26:M31" si="2">SUM(C26:L26)</f>
        <v>355.5</v>
      </c>
      <c r="N26" s="49">
        <v>35.549999999999997</v>
      </c>
      <c r="O26" s="49">
        <v>118.5</v>
      </c>
      <c r="P26" s="49"/>
    </row>
    <row r="27" spans="1:16" ht="15.75" x14ac:dyDescent="0.25">
      <c r="A27" s="14" t="s">
        <v>195</v>
      </c>
      <c r="B27" s="92">
        <v>10</v>
      </c>
      <c r="C27" s="43">
        <v>50</v>
      </c>
      <c r="D27" s="49">
        <v>50</v>
      </c>
      <c r="E27" s="49">
        <v>50</v>
      </c>
      <c r="F27" s="49">
        <v>50</v>
      </c>
      <c r="G27" s="49">
        <v>50</v>
      </c>
      <c r="H27" s="43">
        <v>50</v>
      </c>
      <c r="I27" s="49">
        <v>0</v>
      </c>
      <c r="J27" s="49">
        <v>50</v>
      </c>
      <c r="K27" s="49">
        <v>0</v>
      </c>
      <c r="L27" s="49">
        <v>0</v>
      </c>
      <c r="M27" s="105">
        <f t="shared" si="2"/>
        <v>350</v>
      </c>
      <c r="N27" s="49">
        <v>35</v>
      </c>
      <c r="O27" s="49">
        <v>350</v>
      </c>
      <c r="P27" s="49"/>
    </row>
    <row r="28" spans="1:16" ht="15.75" x14ac:dyDescent="0.25">
      <c r="A28" s="11" t="s">
        <v>196</v>
      </c>
      <c r="B28" s="92">
        <v>1</v>
      </c>
      <c r="C28" s="41">
        <v>0</v>
      </c>
      <c r="D28" s="101">
        <v>0</v>
      </c>
      <c r="E28" s="43">
        <v>0.5</v>
      </c>
      <c r="F28" s="43">
        <v>0.5</v>
      </c>
      <c r="G28" s="43">
        <v>0.5</v>
      </c>
      <c r="H28" s="43">
        <v>0</v>
      </c>
      <c r="I28" s="43">
        <v>0</v>
      </c>
      <c r="J28" s="43">
        <v>0.5</v>
      </c>
      <c r="K28" s="43">
        <v>0</v>
      </c>
      <c r="L28" s="43">
        <v>0.5</v>
      </c>
      <c r="M28" s="84">
        <f t="shared" si="2"/>
        <v>2.5</v>
      </c>
      <c r="N28" s="43">
        <v>0.25</v>
      </c>
      <c r="O28" s="43">
        <v>25</v>
      </c>
      <c r="P28" s="43"/>
    </row>
    <row r="29" spans="1:16" ht="15.75" x14ac:dyDescent="0.25">
      <c r="A29" s="11" t="s">
        <v>197</v>
      </c>
      <c r="B29" s="92">
        <v>1</v>
      </c>
      <c r="C29" s="41">
        <v>0</v>
      </c>
      <c r="D29" s="43">
        <v>4</v>
      </c>
      <c r="E29" s="43">
        <v>0</v>
      </c>
      <c r="F29" s="43">
        <v>0</v>
      </c>
      <c r="G29" s="43">
        <v>4</v>
      </c>
      <c r="H29" s="43">
        <v>0</v>
      </c>
      <c r="I29" s="43">
        <v>0</v>
      </c>
      <c r="J29" s="43">
        <v>4</v>
      </c>
      <c r="K29" s="43">
        <v>0</v>
      </c>
      <c r="L29" s="43">
        <v>0</v>
      </c>
      <c r="M29" s="84">
        <f t="shared" si="2"/>
        <v>12</v>
      </c>
      <c r="N29" s="43">
        <v>1.2</v>
      </c>
      <c r="O29" s="43">
        <v>120</v>
      </c>
      <c r="P29" s="43"/>
    </row>
    <row r="30" spans="1:16" ht="15.75" x14ac:dyDescent="0.25">
      <c r="A30" s="11" t="s">
        <v>198</v>
      </c>
      <c r="B30" s="92">
        <v>2</v>
      </c>
      <c r="C30" s="41">
        <v>5</v>
      </c>
      <c r="D30" s="43">
        <v>0</v>
      </c>
      <c r="E30" s="43">
        <v>0</v>
      </c>
      <c r="F30" s="43">
        <v>5</v>
      </c>
      <c r="G30" s="43">
        <v>0</v>
      </c>
      <c r="H30" s="43">
        <v>5</v>
      </c>
      <c r="I30" s="43">
        <v>0</v>
      </c>
      <c r="J30" s="43">
        <v>0</v>
      </c>
      <c r="K30" s="43">
        <v>5</v>
      </c>
      <c r="L30" s="43">
        <v>0</v>
      </c>
      <c r="M30" s="84">
        <f t="shared" si="2"/>
        <v>20</v>
      </c>
      <c r="N30" s="43">
        <v>2</v>
      </c>
      <c r="O30" s="43">
        <v>100</v>
      </c>
      <c r="P30" s="43"/>
    </row>
    <row r="31" spans="1:16" ht="15.75" x14ac:dyDescent="0.25">
      <c r="A31" s="14" t="s">
        <v>199</v>
      </c>
      <c r="B31" s="92">
        <v>0.2</v>
      </c>
      <c r="C31" s="41">
        <v>0</v>
      </c>
      <c r="D31" s="43">
        <v>0</v>
      </c>
      <c r="E31" s="43">
        <v>0</v>
      </c>
      <c r="F31" s="43">
        <v>0</v>
      </c>
      <c r="G31" s="43">
        <v>0</v>
      </c>
      <c r="H31" s="43">
        <v>1.1000000000000001</v>
      </c>
      <c r="I31" s="43">
        <v>0</v>
      </c>
      <c r="J31" s="43">
        <v>0</v>
      </c>
      <c r="K31" s="43">
        <v>1.2</v>
      </c>
      <c r="L31" s="43">
        <v>0</v>
      </c>
      <c r="M31" s="84">
        <f t="shared" si="2"/>
        <v>2.2999999999999998</v>
      </c>
      <c r="N31" s="43">
        <v>0.23</v>
      </c>
      <c r="O31" s="43">
        <v>115</v>
      </c>
      <c r="P31" s="43"/>
    </row>
    <row r="32" spans="1:16" ht="15.75" x14ac:dyDescent="0.25">
      <c r="A32" s="11" t="s">
        <v>200</v>
      </c>
      <c r="B32" s="92">
        <v>3</v>
      </c>
      <c r="C32" s="41"/>
      <c r="D32" s="43"/>
      <c r="E32" s="43"/>
      <c r="F32" s="43"/>
      <c r="G32" s="43"/>
      <c r="H32" s="43"/>
      <c r="I32" s="43"/>
      <c r="J32" s="43"/>
      <c r="K32" s="43"/>
      <c r="L32" s="43"/>
      <c r="M32" s="84"/>
      <c r="N32" s="43"/>
      <c r="O32" s="43"/>
      <c r="P32" s="43"/>
    </row>
    <row r="33" spans="1:16" ht="15.75" x14ac:dyDescent="0.25">
      <c r="A33" s="11" t="s">
        <v>201</v>
      </c>
      <c r="B33" s="92">
        <v>3</v>
      </c>
      <c r="C33" s="41">
        <v>7</v>
      </c>
      <c r="D33" s="43">
        <v>6.5</v>
      </c>
      <c r="E33" s="43">
        <v>11</v>
      </c>
      <c r="F33" s="43">
        <v>6.5</v>
      </c>
      <c r="G33" s="43">
        <v>6</v>
      </c>
      <c r="H33" s="43">
        <v>7</v>
      </c>
      <c r="I33" s="43">
        <v>10</v>
      </c>
      <c r="J33" s="43">
        <v>9.5</v>
      </c>
      <c r="K33" s="43">
        <v>5.5</v>
      </c>
      <c r="L33" s="43">
        <v>5</v>
      </c>
      <c r="M33" s="84">
        <f>SUM(C33:L33)</f>
        <v>74</v>
      </c>
      <c r="N33" s="43">
        <v>7.4</v>
      </c>
      <c r="O33" s="43">
        <v>246.67</v>
      </c>
      <c r="P33" s="43"/>
    </row>
    <row r="34" spans="1:16" ht="15.75" x14ac:dyDescent="0.25">
      <c r="A34" s="14" t="s">
        <v>202</v>
      </c>
      <c r="B34" s="92">
        <v>2</v>
      </c>
      <c r="C34" s="41">
        <v>0.22</v>
      </c>
      <c r="D34" s="43">
        <v>0.22</v>
      </c>
      <c r="E34" s="43">
        <v>0.25</v>
      </c>
      <c r="F34" s="43">
        <v>0.22</v>
      </c>
      <c r="G34" s="43">
        <v>0.02</v>
      </c>
      <c r="H34" s="43">
        <v>0.22</v>
      </c>
      <c r="I34" s="43">
        <v>0.22</v>
      </c>
      <c r="J34" s="43">
        <v>0.04</v>
      </c>
      <c r="K34" s="43">
        <v>0.22</v>
      </c>
      <c r="L34" s="43">
        <v>0.02</v>
      </c>
      <c r="M34" s="105">
        <f>SUM(C34:L34)</f>
        <v>1.65</v>
      </c>
      <c r="N34" s="49">
        <v>0.16500000000000001</v>
      </c>
      <c r="O34" s="49">
        <v>8.5</v>
      </c>
      <c r="P34" s="49"/>
    </row>
  </sheetData>
  <pageMargins left="0.7" right="0.7" top="0.75" bottom="0.75" header="0.3" footer="0.3"/>
  <ignoredErrors>
    <ignoredError sqref="M26:M31 M33:M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E29" sqref="E29"/>
    </sheetView>
  </sheetViews>
  <sheetFormatPr defaultRowHeight="15" x14ac:dyDescent="0.25"/>
  <cols>
    <col min="2" max="2" width="45.28515625" customWidth="1"/>
    <col min="4" max="4" width="10.85546875" customWidth="1"/>
    <col min="5" max="5" width="11" customWidth="1"/>
    <col min="6" max="6" width="9.5703125" bestFit="1" customWidth="1"/>
    <col min="7" max="7" width="10.7109375" bestFit="1" customWidth="1"/>
    <col min="8" max="8" width="9.5703125" bestFit="1" customWidth="1"/>
  </cols>
  <sheetData>
    <row r="1" spans="1:12" ht="18.75" x14ac:dyDescent="0.3">
      <c r="A1" s="1" t="s">
        <v>34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68</v>
      </c>
      <c r="I3" s="68" t="s">
        <v>30</v>
      </c>
      <c r="J3" s="68" t="s">
        <v>31</v>
      </c>
      <c r="K3" s="68" t="s">
        <v>69</v>
      </c>
      <c r="L3" s="68" t="s">
        <v>70</v>
      </c>
    </row>
    <row r="4" spans="1:12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19">
        <v>223</v>
      </c>
      <c r="B5" s="20" t="s">
        <v>37</v>
      </c>
      <c r="C5" s="48" t="s">
        <v>67</v>
      </c>
      <c r="D5" s="26">
        <v>27.9</v>
      </c>
      <c r="E5" s="26">
        <v>6.34</v>
      </c>
      <c r="F5" s="26">
        <v>32.659999999999997</v>
      </c>
      <c r="G5" s="26">
        <v>303.8</v>
      </c>
      <c r="H5" s="26">
        <v>233.4</v>
      </c>
      <c r="I5" s="26">
        <v>0.84</v>
      </c>
      <c r="J5" s="26">
        <v>0.09</v>
      </c>
      <c r="K5" s="26">
        <v>0.39</v>
      </c>
      <c r="L5" s="26">
        <v>0.5</v>
      </c>
    </row>
    <row r="6" spans="1:12" ht="15.75" x14ac:dyDescent="0.25">
      <c r="A6" s="19">
        <v>14</v>
      </c>
      <c r="B6" s="20" t="s">
        <v>9</v>
      </c>
      <c r="C6" s="48" t="s">
        <v>36</v>
      </c>
      <c r="D6" s="26">
        <v>0.01</v>
      </c>
      <c r="E6" s="26">
        <v>0.72</v>
      </c>
      <c r="F6" s="26">
        <v>0.01</v>
      </c>
      <c r="G6" s="26">
        <v>66</v>
      </c>
      <c r="H6" s="26">
        <v>0.2</v>
      </c>
      <c r="I6" s="26">
        <v>0</v>
      </c>
      <c r="J6" s="26">
        <v>0</v>
      </c>
      <c r="K6" s="26">
        <v>0</v>
      </c>
      <c r="L6" s="26">
        <v>0</v>
      </c>
    </row>
    <row r="7" spans="1:12" ht="15.75" x14ac:dyDescent="0.25">
      <c r="A7" s="25" t="s">
        <v>87</v>
      </c>
      <c r="B7" s="39" t="s">
        <v>48</v>
      </c>
      <c r="C7" s="48" t="s">
        <v>39</v>
      </c>
      <c r="D7" s="26">
        <v>4.2</v>
      </c>
      <c r="E7" s="26">
        <v>3.63</v>
      </c>
      <c r="F7" s="26">
        <v>17.260000000000002</v>
      </c>
      <c r="G7" s="26">
        <v>118.67</v>
      </c>
      <c r="H7" s="28">
        <v>159.93</v>
      </c>
      <c r="I7" s="28">
        <v>0.55000000000000004</v>
      </c>
      <c r="J7" s="28">
        <v>0.53</v>
      </c>
      <c r="K7" s="28">
        <v>0.19</v>
      </c>
      <c r="L7" s="28">
        <v>1.6</v>
      </c>
    </row>
    <row r="8" spans="1:12" ht="15.75" x14ac:dyDescent="0.25">
      <c r="A8" s="43">
        <v>125</v>
      </c>
      <c r="B8" s="10" t="s">
        <v>27</v>
      </c>
      <c r="C8" s="41">
        <v>40</v>
      </c>
      <c r="D8" s="41">
        <v>3</v>
      </c>
      <c r="E8" s="41">
        <v>1.1599999999999999</v>
      </c>
      <c r="F8" s="41">
        <v>20.56</v>
      </c>
      <c r="G8" s="41">
        <v>104.8</v>
      </c>
      <c r="H8" s="41">
        <v>7.6</v>
      </c>
      <c r="I8" s="41">
        <v>0.48</v>
      </c>
      <c r="J8" s="41">
        <v>0.04</v>
      </c>
      <c r="K8" s="41">
        <v>0.01</v>
      </c>
      <c r="L8" s="41">
        <v>0</v>
      </c>
    </row>
    <row r="9" spans="1:12" ht="15.75" x14ac:dyDescent="0.25">
      <c r="A9" s="8"/>
      <c r="B9" s="6" t="s">
        <v>19</v>
      </c>
      <c r="C9" s="41">
        <v>50</v>
      </c>
      <c r="D9" s="43">
        <v>3.2</v>
      </c>
      <c r="E9" s="43">
        <v>8.4</v>
      </c>
      <c r="F9" s="43">
        <v>34.25</v>
      </c>
      <c r="G9" s="43">
        <v>226</v>
      </c>
      <c r="H9" s="43">
        <v>11.5</v>
      </c>
      <c r="I9" s="43">
        <v>0.4</v>
      </c>
      <c r="J9" s="43">
        <v>0.5</v>
      </c>
      <c r="K9" s="43">
        <v>0.02</v>
      </c>
      <c r="L9" s="43">
        <v>0</v>
      </c>
    </row>
    <row r="10" spans="1:12" ht="15.75" x14ac:dyDescent="0.25">
      <c r="A10" s="3"/>
      <c r="B10" s="11" t="s">
        <v>13</v>
      </c>
      <c r="C10" s="43"/>
      <c r="D10" s="72">
        <f t="shared" ref="D10:L10" si="0">SUM(D5:D9)</f>
        <v>38.31</v>
      </c>
      <c r="E10" s="72">
        <f t="shared" si="0"/>
        <v>20.25</v>
      </c>
      <c r="F10" s="72">
        <f t="shared" si="0"/>
        <v>104.74</v>
      </c>
      <c r="G10" s="72">
        <f t="shared" si="0"/>
        <v>819.27</v>
      </c>
      <c r="H10" s="72">
        <f t="shared" si="0"/>
        <v>412.63</v>
      </c>
      <c r="I10" s="72">
        <f t="shared" si="0"/>
        <v>2.27</v>
      </c>
      <c r="J10" s="72">
        <f t="shared" si="0"/>
        <v>1.1600000000000001</v>
      </c>
      <c r="K10" s="72">
        <f t="shared" si="0"/>
        <v>0.6100000000000001</v>
      </c>
      <c r="L10" s="72">
        <f t="shared" si="0"/>
        <v>2.1</v>
      </c>
    </row>
    <row r="11" spans="1:12" ht="15.75" x14ac:dyDescent="0.25">
      <c r="A11" s="3"/>
      <c r="B11" s="8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.75" x14ac:dyDescent="0.25">
      <c r="A12" s="3"/>
      <c r="B12" s="12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x14ac:dyDescent="0.25">
      <c r="A13" s="42">
        <v>88</v>
      </c>
      <c r="B13" s="6" t="s">
        <v>81</v>
      </c>
      <c r="C13" s="41" t="s">
        <v>82</v>
      </c>
      <c r="D13" s="41">
        <v>6.9</v>
      </c>
      <c r="E13" s="41">
        <v>9.1999999999999993</v>
      </c>
      <c r="F13" s="41">
        <v>6.3</v>
      </c>
      <c r="G13" s="41">
        <v>104</v>
      </c>
      <c r="H13" s="41">
        <v>68.8</v>
      </c>
      <c r="I13" s="41">
        <v>1.06</v>
      </c>
      <c r="J13" s="41">
        <v>7.0000000000000007E-2</v>
      </c>
      <c r="K13" s="41">
        <v>0.08</v>
      </c>
      <c r="L13" s="41">
        <v>20.9</v>
      </c>
    </row>
    <row r="14" spans="1:12" ht="15.75" x14ac:dyDescent="0.25">
      <c r="A14" s="42">
        <v>285</v>
      </c>
      <c r="B14" s="6" t="s">
        <v>129</v>
      </c>
      <c r="C14" s="41">
        <v>145</v>
      </c>
      <c r="D14" s="41">
        <v>14.38</v>
      </c>
      <c r="E14" s="41">
        <v>14.87</v>
      </c>
      <c r="F14" s="41">
        <v>15.5</v>
      </c>
      <c r="G14" s="41">
        <v>249.51</v>
      </c>
      <c r="H14" s="41">
        <v>17.899999999999999</v>
      </c>
      <c r="I14" s="41">
        <v>2.0699999999999998</v>
      </c>
      <c r="J14" s="41">
        <v>0.08</v>
      </c>
      <c r="K14" s="41">
        <v>0.15</v>
      </c>
      <c r="L14" s="41">
        <v>0.68</v>
      </c>
    </row>
    <row r="15" spans="1:12" ht="15.75" x14ac:dyDescent="0.25">
      <c r="A15" s="43">
        <v>349</v>
      </c>
      <c r="B15" s="6" t="s">
        <v>66</v>
      </c>
      <c r="C15" s="41">
        <v>200</v>
      </c>
      <c r="D15" s="41">
        <v>0.44</v>
      </c>
      <c r="E15" s="41">
        <v>0.02</v>
      </c>
      <c r="F15" s="41">
        <v>27.6</v>
      </c>
      <c r="G15" s="41">
        <v>113.04</v>
      </c>
      <c r="H15" s="41">
        <v>31.08</v>
      </c>
      <c r="I15" s="41">
        <v>1.25</v>
      </c>
      <c r="J15" s="41">
        <v>0</v>
      </c>
      <c r="K15" s="41">
        <v>0</v>
      </c>
      <c r="L15" s="41">
        <v>0.4</v>
      </c>
    </row>
    <row r="16" spans="1:12" ht="15.75" x14ac:dyDescent="0.25">
      <c r="A16" s="43">
        <v>1</v>
      </c>
      <c r="B16" s="6" t="s">
        <v>16</v>
      </c>
      <c r="C16" s="41">
        <v>70</v>
      </c>
      <c r="D16" s="41">
        <v>4.62</v>
      </c>
      <c r="E16" s="41">
        <v>0.84</v>
      </c>
      <c r="F16" s="41">
        <v>23.28</v>
      </c>
      <c r="G16" s="41">
        <v>121.8</v>
      </c>
      <c r="H16" s="41">
        <v>24.5</v>
      </c>
      <c r="I16" s="41">
        <v>2.73</v>
      </c>
      <c r="J16" s="41">
        <v>0.12</v>
      </c>
      <c r="K16" s="41">
        <v>0.53</v>
      </c>
      <c r="L16" s="41">
        <v>0</v>
      </c>
    </row>
    <row r="17" spans="1:12" ht="15.75" x14ac:dyDescent="0.25">
      <c r="A17" s="42"/>
      <c r="B17" s="14" t="s">
        <v>17</v>
      </c>
      <c r="C17" s="43"/>
      <c r="D17" s="46">
        <f t="shared" ref="D17:L17" si="1">SUM(D13:D16)</f>
        <v>26.340000000000003</v>
      </c>
      <c r="E17" s="46">
        <f t="shared" si="1"/>
        <v>24.93</v>
      </c>
      <c r="F17" s="46">
        <f t="shared" si="1"/>
        <v>72.680000000000007</v>
      </c>
      <c r="G17" s="46">
        <f t="shared" si="1"/>
        <v>588.35</v>
      </c>
      <c r="H17" s="46">
        <f t="shared" si="1"/>
        <v>142.27999999999997</v>
      </c>
      <c r="I17" s="46">
        <f t="shared" si="1"/>
        <v>7.1099999999999994</v>
      </c>
      <c r="J17" s="46">
        <f t="shared" si="1"/>
        <v>0.27</v>
      </c>
      <c r="K17" s="46">
        <f t="shared" si="1"/>
        <v>0.76</v>
      </c>
      <c r="L17" s="46">
        <f t="shared" si="1"/>
        <v>21.979999999999997</v>
      </c>
    </row>
    <row r="18" spans="1:12" ht="15.75" x14ac:dyDescent="0.25">
      <c r="A18" s="42"/>
      <c r="B18" s="8"/>
      <c r="C18" s="43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5.75" x14ac:dyDescent="0.25">
      <c r="A19" s="42"/>
      <c r="B19" s="12" t="s">
        <v>18</v>
      </c>
      <c r="C19" s="43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.75" x14ac:dyDescent="0.25">
      <c r="A20" s="43">
        <v>338</v>
      </c>
      <c r="B20" s="6" t="s">
        <v>112</v>
      </c>
      <c r="C20" s="41" t="s">
        <v>11</v>
      </c>
      <c r="D20" s="43">
        <v>1</v>
      </c>
      <c r="E20" s="43">
        <v>1</v>
      </c>
      <c r="F20" s="43">
        <v>24.8</v>
      </c>
      <c r="G20" s="43">
        <v>110</v>
      </c>
      <c r="H20" s="43">
        <v>40</v>
      </c>
      <c r="I20" s="43">
        <v>5.5</v>
      </c>
      <c r="J20" s="43">
        <v>0.08</v>
      </c>
      <c r="K20" s="43">
        <v>0.05</v>
      </c>
      <c r="L20" s="43">
        <v>25</v>
      </c>
    </row>
    <row r="21" spans="1:12" ht="15.75" x14ac:dyDescent="0.25">
      <c r="A21" s="3"/>
      <c r="B21" s="14" t="s">
        <v>20</v>
      </c>
      <c r="C21" s="43"/>
      <c r="D21" s="46">
        <v>1</v>
      </c>
      <c r="E21" s="46">
        <v>1</v>
      </c>
      <c r="F21" s="46">
        <f>SUM(F18:F20)</f>
        <v>24.8</v>
      </c>
      <c r="G21" s="46">
        <f>SUM(G18:G20)</f>
        <v>110</v>
      </c>
      <c r="H21" s="12">
        <v>40</v>
      </c>
      <c r="I21" s="12">
        <v>5.5</v>
      </c>
      <c r="J21" s="12">
        <v>0.08</v>
      </c>
      <c r="K21" s="12">
        <v>0.05</v>
      </c>
      <c r="L21" s="12">
        <v>25</v>
      </c>
    </row>
    <row r="22" spans="1:12" ht="15.75" x14ac:dyDescent="0.25">
      <c r="A22" s="8"/>
      <c r="B22" s="6"/>
      <c r="C22" s="7"/>
      <c r="D22" s="9"/>
      <c r="E22" s="9"/>
      <c r="F22" s="9"/>
      <c r="G22" s="9"/>
      <c r="H22" s="9"/>
      <c r="I22" s="9"/>
      <c r="J22" s="9"/>
      <c r="K22" s="9"/>
      <c r="L22" s="9"/>
    </row>
    <row r="23" spans="1:12" ht="15.75" x14ac:dyDescent="0.25">
      <c r="A23" s="3"/>
      <c r="B23" s="47" t="s">
        <v>21</v>
      </c>
      <c r="C23" s="14"/>
      <c r="D23" s="46">
        <f t="shared" ref="D23:L23" si="2">D10+D17+D21</f>
        <v>65.650000000000006</v>
      </c>
      <c r="E23" s="46">
        <f t="shared" si="2"/>
        <v>46.18</v>
      </c>
      <c r="F23" s="46">
        <f t="shared" si="2"/>
        <v>202.22000000000003</v>
      </c>
      <c r="G23" s="46">
        <f t="shared" si="2"/>
        <v>1517.62</v>
      </c>
      <c r="H23" s="46">
        <f t="shared" si="2"/>
        <v>594.91</v>
      </c>
      <c r="I23" s="46">
        <f t="shared" si="2"/>
        <v>14.879999999999999</v>
      </c>
      <c r="J23" s="46">
        <f t="shared" si="2"/>
        <v>1.5100000000000002</v>
      </c>
      <c r="K23" s="46">
        <f t="shared" si="2"/>
        <v>1.4200000000000002</v>
      </c>
      <c r="L23" s="46">
        <f t="shared" si="2"/>
        <v>49.08</v>
      </c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2" x14ac:dyDescent="0.25">
      <c r="A25" s="2"/>
      <c r="B25" s="3" t="s">
        <v>22</v>
      </c>
      <c r="C25" s="17">
        <v>53.98</v>
      </c>
      <c r="D25" s="2"/>
      <c r="E25" s="2"/>
      <c r="F25" s="2"/>
      <c r="G25" s="2"/>
      <c r="H25" s="2"/>
      <c r="I25" s="2"/>
      <c r="J25" s="2"/>
    </row>
    <row r="26" spans="1:12" x14ac:dyDescent="0.25">
      <c r="A26" s="2"/>
      <c r="B26" s="3" t="s">
        <v>23</v>
      </c>
      <c r="C26" s="17">
        <v>38.770000000000003</v>
      </c>
      <c r="D26" s="2"/>
      <c r="E26" s="2"/>
      <c r="F26" s="2"/>
      <c r="G26" s="2"/>
      <c r="H26" s="2"/>
      <c r="I26" s="2"/>
      <c r="J26" s="2"/>
    </row>
    <row r="27" spans="1:12" x14ac:dyDescent="0.25">
      <c r="A27" s="2"/>
      <c r="B27" s="3" t="s">
        <v>24</v>
      </c>
      <c r="C27" s="17">
        <v>7.25</v>
      </c>
      <c r="D27" s="2"/>
      <c r="E27" s="2"/>
      <c r="F27" s="2"/>
      <c r="G27" s="2"/>
      <c r="H27" s="2"/>
      <c r="I27" s="2"/>
      <c r="J27" s="2"/>
    </row>
    <row r="28" spans="1:12" x14ac:dyDescent="0.25">
      <c r="A28" s="2"/>
      <c r="B28" s="3" t="s">
        <v>25</v>
      </c>
      <c r="C28" s="17">
        <v>0</v>
      </c>
      <c r="D28" s="2"/>
      <c r="E28" s="2"/>
      <c r="F28" s="2"/>
      <c r="G28" s="2"/>
      <c r="H28" s="2"/>
      <c r="I28" s="2"/>
      <c r="J28" s="2"/>
    </row>
    <row r="29" spans="1:12" x14ac:dyDescent="0.25">
      <c r="A29" s="2"/>
      <c r="B29" s="3" t="s">
        <v>26</v>
      </c>
      <c r="C29" s="17">
        <v>0</v>
      </c>
      <c r="D29" s="2"/>
      <c r="E29" s="2"/>
      <c r="F29" s="2"/>
      <c r="G29" s="2"/>
    </row>
    <row r="31" spans="1:12" x14ac:dyDescent="0.25">
      <c r="B31" s="80"/>
    </row>
    <row r="33" spans="2:2" x14ac:dyDescent="0.25">
      <c r="B33" s="80"/>
    </row>
  </sheetData>
  <pageMargins left="0.7" right="0.7" top="0.75" bottom="0.75" header="0.3" footer="0.3"/>
  <ignoredErrors>
    <ignoredError sqref="C6:C7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workbookViewId="0">
      <selection activeCell="B35" sqref="B35"/>
    </sheetView>
  </sheetViews>
  <sheetFormatPr defaultRowHeight="15" x14ac:dyDescent="0.25"/>
  <cols>
    <col min="2" max="2" width="45" customWidth="1"/>
  </cols>
  <sheetData>
    <row r="1" spans="1:12" ht="18.75" x14ac:dyDescent="0.3">
      <c r="A1" s="1" t="s">
        <v>41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68</v>
      </c>
      <c r="I3" s="68" t="s">
        <v>30</v>
      </c>
      <c r="J3" s="68" t="s">
        <v>74</v>
      </c>
      <c r="K3" s="68" t="s">
        <v>69</v>
      </c>
      <c r="L3" s="68" t="s">
        <v>70</v>
      </c>
    </row>
    <row r="4" spans="1:12" ht="15.75" x14ac:dyDescent="0.25">
      <c r="A4" s="42"/>
      <c r="B4" s="5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 x14ac:dyDescent="0.25">
      <c r="A5" s="43">
        <v>295</v>
      </c>
      <c r="B5" s="6" t="s">
        <v>71</v>
      </c>
      <c r="C5" s="41" t="s">
        <v>72</v>
      </c>
      <c r="D5" s="41">
        <v>11.45</v>
      </c>
      <c r="E5" s="41">
        <v>13.8</v>
      </c>
      <c r="F5" s="41">
        <v>10.18</v>
      </c>
      <c r="G5" s="41">
        <v>211</v>
      </c>
      <c r="H5" s="41">
        <v>34</v>
      </c>
      <c r="I5" s="41">
        <v>1.65</v>
      </c>
      <c r="J5" s="41">
        <v>0.01</v>
      </c>
      <c r="K5" s="41">
        <v>7.0000000000000007E-2</v>
      </c>
      <c r="L5" s="41">
        <v>0</v>
      </c>
    </row>
    <row r="6" spans="1:12" ht="15.75" x14ac:dyDescent="0.25">
      <c r="A6" s="31">
        <v>304</v>
      </c>
      <c r="B6" s="29" t="s">
        <v>50</v>
      </c>
      <c r="C6" s="60" t="s">
        <v>42</v>
      </c>
      <c r="D6" s="34">
        <v>3.85</v>
      </c>
      <c r="E6" s="34">
        <v>5.58</v>
      </c>
      <c r="F6" s="34">
        <v>70.069999999999993</v>
      </c>
      <c r="G6" s="34">
        <v>226</v>
      </c>
      <c r="H6" s="43">
        <v>28.4</v>
      </c>
      <c r="I6" s="43">
        <v>0</v>
      </c>
      <c r="J6" s="43">
        <v>0.04</v>
      </c>
      <c r="K6" s="43">
        <v>0.03</v>
      </c>
      <c r="L6" s="43">
        <v>0</v>
      </c>
    </row>
    <row r="7" spans="1:12" ht="15.75" x14ac:dyDescent="0.25">
      <c r="A7" s="43">
        <v>389</v>
      </c>
      <c r="B7" s="6" t="s">
        <v>79</v>
      </c>
      <c r="C7" s="41">
        <v>200</v>
      </c>
      <c r="D7" s="41">
        <v>1</v>
      </c>
      <c r="E7" s="41">
        <v>0</v>
      </c>
      <c r="F7" s="41">
        <v>24.24</v>
      </c>
      <c r="G7" s="41">
        <v>85.33</v>
      </c>
      <c r="H7" s="41">
        <v>40</v>
      </c>
      <c r="I7" s="41">
        <v>0.4</v>
      </c>
      <c r="J7" s="41">
        <v>0.04</v>
      </c>
      <c r="K7" s="41">
        <v>0.08</v>
      </c>
      <c r="L7" s="41">
        <v>8</v>
      </c>
    </row>
    <row r="8" spans="1:12" ht="15.75" x14ac:dyDescent="0.25">
      <c r="A8" s="43">
        <v>125</v>
      </c>
      <c r="B8" s="10" t="s">
        <v>27</v>
      </c>
      <c r="C8" s="41">
        <v>40</v>
      </c>
      <c r="D8" s="41">
        <v>3</v>
      </c>
      <c r="E8" s="41">
        <v>1.1599999999999999</v>
      </c>
      <c r="F8" s="41">
        <v>20.56</v>
      </c>
      <c r="G8" s="41">
        <v>104.8</v>
      </c>
      <c r="H8" s="41">
        <v>7.6</v>
      </c>
      <c r="I8" s="41">
        <v>0.48</v>
      </c>
      <c r="J8" s="41">
        <v>0.04</v>
      </c>
      <c r="K8" s="41">
        <v>0.01</v>
      </c>
      <c r="L8" s="41">
        <v>0</v>
      </c>
    </row>
    <row r="9" spans="1:12" ht="15.75" x14ac:dyDescent="0.25">
      <c r="A9" s="43">
        <v>338</v>
      </c>
      <c r="B9" s="6" t="s">
        <v>101</v>
      </c>
      <c r="C9" s="41" t="s">
        <v>11</v>
      </c>
      <c r="D9" s="43">
        <v>1</v>
      </c>
      <c r="E9" s="43">
        <v>1</v>
      </c>
      <c r="F9" s="43">
        <v>24.8</v>
      </c>
      <c r="G9" s="43">
        <v>110</v>
      </c>
      <c r="H9" s="43">
        <v>40</v>
      </c>
      <c r="I9" s="43">
        <v>5.5</v>
      </c>
      <c r="J9" s="43">
        <v>0.08</v>
      </c>
      <c r="K9" s="43">
        <v>0.05</v>
      </c>
      <c r="L9" s="43">
        <v>25</v>
      </c>
    </row>
    <row r="10" spans="1:12" ht="15.75" x14ac:dyDescent="0.25">
      <c r="A10" s="42"/>
      <c r="B10" s="11" t="s">
        <v>13</v>
      </c>
      <c r="C10" s="43"/>
      <c r="D10" s="44">
        <f t="shared" ref="D10:L10" si="0">SUM(D5:D9)</f>
        <v>20.299999999999997</v>
      </c>
      <c r="E10" s="44">
        <f t="shared" si="0"/>
        <v>21.540000000000003</v>
      </c>
      <c r="F10" s="44">
        <f t="shared" si="0"/>
        <v>149.85</v>
      </c>
      <c r="G10" s="44">
        <f t="shared" si="0"/>
        <v>737.13</v>
      </c>
      <c r="H10" s="44">
        <f t="shared" si="0"/>
        <v>150</v>
      </c>
      <c r="I10" s="44">
        <f t="shared" si="0"/>
        <v>8.0299999999999994</v>
      </c>
      <c r="J10" s="44">
        <f t="shared" si="0"/>
        <v>0.21000000000000002</v>
      </c>
      <c r="K10" s="44">
        <f t="shared" si="0"/>
        <v>0.24</v>
      </c>
      <c r="L10" s="44">
        <f t="shared" si="0"/>
        <v>33</v>
      </c>
    </row>
    <row r="11" spans="1:12" ht="15.75" x14ac:dyDescent="0.25">
      <c r="A11" s="42"/>
      <c r="B11" s="8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.75" x14ac:dyDescent="0.25">
      <c r="A12" s="42"/>
      <c r="B12" s="12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x14ac:dyDescent="0.25">
      <c r="A13" s="42"/>
      <c r="B13" s="12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5.75" x14ac:dyDescent="0.25">
      <c r="A14" s="42">
        <v>102</v>
      </c>
      <c r="B14" s="6" t="s">
        <v>130</v>
      </c>
      <c r="C14" s="41" t="s">
        <v>64</v>
      </c>
      <c r="D14" s="41">
        <v>11.25</v>
      </c>
      <c r="E14" s="41">
        <v>6.42</v>
      </c>
      <c r="F14" s="41">
        <v>17.3</v>
      </c>
      <c r="G14" s="41">
        <v>179</v>
      </c>
      <c r="H14" s="41">
        <v>85.8</v>
      </c>
      <c r="I14" s="41">
        <v>2.2599999999999998</v>
      </c>
      <c r="J14" s="41">
        <v>0.17</v>
      </c>
      <c r="K14" s="41">
        <v>0.11</v>
      </c>
      <c r="L14" s="41">
        <v>1.4</v>
      </c>
    </row>
    <row r="15" spans="1:12" ht="15.75" x14ac:dyDescent="0.25">
      <c r="A15" s="42">
        <v>229</v>
      </c>
      <c r="B15" s="8" t="s">
        <v>83</v>
      </c>
      <c r="C15" s="43" t="s">
        <v>84</v>
      </c>
      <c r="D15" s="43">
        <v>11.33</v>
      </c>
      <c r="E15" s="43">
        <v>5.62</v>
      </c>
      <c r="F15" s="43">
        <v>4.24</v>
      </c>
      <c r="G15" s="43">
        <v>112.69</v>
      </c>
      <c r="H15" s="41">
        <v>34.119999999999997</v>
      </c>
      <c r="I15" s="41">
        <v>0.82</v>
      </c>
      <c r="J15" s="41">
        <v>0.09</v>
      </c>
      <c r="K15" s="41">
        <v>0.09</v>
      </c>
      <c r="L15" s="41">
        <v>4.0599999999999996</v>
      </c>
    </row>
    <row r="16" spans="1:12" ht="15.75" x14ac:dyDescent="0.25">
      <c r="A16" s="42">
        <v>312</v>
      </c>
      <c r="B16" s="8" t="s">
        <v>40</v>
      </c>
      <c r="C16" s="43">
        <v>150</v>
      </c>
      <c r="D16" s="43">
        <v>3.2</v>
      </c>
      <c r="E16" s="43">
        <v>1.2</v>
      </c>
      <c r="F16" s="43">
        <v>22.4</v>
      </c>
      <c r="G16" s="43">
        <v>112</v>
      </c>
      <c r="H16" s="43">
        <v>40</v>
      </c>
      <c r="I16" s="43">
        <v>1</v>
      </c>
      <c r="J16" s="43">
        <v>0.15</v>
      </c>
      <c r="K16" s="43">
        <v>0.1</v>
      </c>
      <c r="L16" s="43">
        <v>5.6</v>
      </c>
    </row>
    <row r="17" spans="1:12" ht="15.75" x14ac:dyDescent="0.25">
      <c r="A17" s="42">
        <v>591</v>
      </c>
      <c r="B17" s="8" t="s">
        <v>85</v>
      </c>
      <c r="C17" s="43">
        <v>200</v>
      </c>
      <c r="D17" s="43">
        <v>0.35</v>
      </c>
      <c r="E17" s="43">
        <v>0</v>
      </c>
      <c r="F17" s="43">
        <v>34.03</v>
      </c>
      <c r="G17" s="43">
        <v>140.1</v>
      </c>
      <c r="H17" s="43">
        <v>4.33</v>
      </c>
      <c r="I17" s="43">
        <v>0.84</v>
      </c>
      <c r="J17" s="43">
        <v>0.01</v>
      </c>
      <c r="K17" s="43">
        <v>0.01</v>
      </c>
      <c r="L17" s="43">
        <v>1.1000000000000001</v>
      </c>
    </row>
    <row r="18" spans="1:12" ht="15.75" x14ac:dyDescent="0.25">
      <c r="A18" s="43">
        <v>1</v>
      </c>
      <c r="B18" s="6" t="s">
        <v>16</v>
      </c>
      <c r="C18" s="41">
        <v>70</v>
      </c>
      <c r="D18" s="41">
        <v>4.62</v>
      </c>
      <c r="E18" s="41">
        <v>0.84</v>
      </c>
      <c r="F18" s="41">
        <v>23.28</v>
      </c>
      <c r="G18" s="41">
        <v>121.8</v>
      </c>
      <c r="H18" s="41">
        <v>24.5</v>
      </c>
      <c r="I18" s="41">
        <v>2.73</v>
      </c>
      <c r="J18" s="41">
        <v>0.12</v>
      </c>
      <c r="K18" s="41">
        <v>0.53</v>
      </c>
      <c r="L18" s="41">
        <v>0</v>
      </c>
    </row>
    <row r="19" spans="1:12" ht="15.75" x14ac:dyDescent="0.25">
      <c r="A19" s="42"/>
      <c r="B19" s="14" t="s">
        <v>17</v>
      </c>
      <c r="C19" s="43"/>
      <c r="D19" s="46">
        <f t="shared" ref="D19:L19" si="1">SUM(D14:D18)</f>
        <v>30.75</v>
      </c>
      <c r="E19" s="46">
        <f t="shared" si="1"/>
        <v>14.079999999999998</v>
      </c>
      <c r="F19" s="46">
        <f t="shared" si="1"/>
        <v>101.25</v>
      </c>
      <c r="G19" s="46">
        <f t="shared" si="1"/>
        <v>665.58999999999992</v>
      </c>
      <c r="H19" s="46">
        <f t="shared" si="1"/>
        <v>188.75</v>
      </c>
      <c r="I19" s="46">
        <f t="shared" si="1"/>
        <v>7.65</v>
      </c>
      <c r="J19" s="46">
        <f t="shared" si="1"/>
        <v>0.54</v>
      </c>
      <c r="K19" s="46">
        <f t="shared" si="1"/>
        <v>0.84000000000000008</v>
      </c>
      <c r="L19" s="46">
        <f t="shared" si="1"/>
        <v>12.159999999999998</v>
      </c>
    </row>
    <row r="20" spans="1:12" ht="15.75" x14ac:dyDescent="0.25">
      <c r="A20" s="42"/>
      <c r="B20" s="8"/>
      <c r="C20" s="43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.75" x14ac:dyDescent="0.25">
      <c r="A21" s="42"/>
      <c r="B21" s="12" t="s">
        <v>18</v>
      </c>
      <c r="C21" s="43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.75" x14ac:dyDescent="0.25">
      <c r="A22" s="42">
        <v>12.16</v>
      </c>
      <c r="B22" s="6" t="s">
        <v>45</v>
      </c>
      <c r="C22" s="41" t="s">
        <v>105</v>
      </c>
      <c r="D22" s="43">
        <v>3.25</v>
      </c>
      <c r="E22" s="43">
        <v>11</v>
      </c>
      <c r="F22" s="43">
        <v>32</v>
      </c>
      <c r="G22" s="43">
        <v>271</v>
      </c>
      <c r="H22" s="43">
        <v>4</v>
      </c>
      <c r="I22" s="43">
        <v>0.3</v>
      </c>
      <c r="J22" s="43">
        <v>0.02</v>
      </c>
      <c r="K22" s="43">
        <v>0.01</v>
      </c>
      <c r="L22" s="43">
        <v>0</v>
      </c>
    </row>
    <row r="23" spans="1:12" ht="15.75" x14ac:dyDescent="0.25">
      <c r="A23" s="42">
        <v>375</v>
      </c>
      <c r="B23" s="6" t="s">
        <v>46</v>
      </c>
      <c r="C23" s="41">
        <v>200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</row>
    <row r="24" spans="1:12" ht="15.75" x14ac:dyDescent="0.25">
      <c r="A24" s="3"/>
      <c r="B24" s="14" t="s">
        <v>20</v>
      </c>
      <c r="C24" s="43"/>
      <c r="D24" s="46">
        <f t="shared" ref="D24:L24" si="2">SUM(D22:D23)</f>
        <v>3.25</v>
      </c>
      <c r="E24" s="46">
        <f t="shared" si="2"/>
        <v>11</v>
      </c>
      <c r="F24" s="46">
        <f t="shared" si="2"/>
        <v>32</v>
      </c>
      <c r="G24" s="46">
        <f t="shared" si="2"/>
        <v>271</v>
      </c>
      <c r="H24" s="46">
        <f t="shared" si="2"/>
        <v>4</v>
      </c>
      <c r="I24" s="46">
        <f t="shared" si="2"/>
        <v>0.3</v>
      </c>
      <c r="J24" s="46">
        <f t="shared" si="2"/>
        <v>0.02</v>
      </c>
      <c r="K24" s="46">
        <f t="shared" si="2"/>
        <v>0.01</v>
      </c>
      <c r="L24" s="46">
        <f t="shared" si="2"/>
        <v>0</v>
      </c>
    </row>
    <row r="25" spans="1:12" ht="15.75" x14ac:dyDescent="0.25">
      <c r="A25" s="3"/>
      <c r="B25" s="12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.75" x14ac:dyDescent="0.25">
      <c r="A26" s="3"/>
      <c r="B26" s="47" t="s">
        <v>21</v>
      </c>
      <c r="C26" s="8"/>
      <c r="D26" s="46">
        <f t="shared" ref="D26:L26" si="3">D10+D19+D24</f>
        <v>54.3</v>
      </c>
      <c r="E26" s="46">
        <f t="shared" si="3"/>
        <v>46.620000000000005</v>
      </c>
      <c r="F26" s="46">
        <f t="shared" si="3"/>
        <v>283.10000000000002</v>
      </c>
      <c r="G26" s="46">
        <f t="shared" si="3"/>
        <v>1673.7199999999998</v>
      </c>
      <c r="H26" s="46">
        <f t="shared" si="3"/>
        <v>342.75</v>
      </c>
      <c r="I26" s="46">
        <f t="shared" si="3"/>
        <v>15.98</v>
      </c>
      <c r="J26" s="46">
        <f t="shared" si="3"/>
        <v>0.77</v>
      </c>
      <c r="K26" s="46">
        <f t="shared" si="3"/>
        <v>1.0900000000000001</v>
      </c>
      <c r="L26" s="46">
        <f t="shared" si="3"/>
        <v>45.16</v>
      </c>
    </row>
    <row r="27" spans="1:12" ht="15.75" x14ac:dyDescent="0.25">
      <c r="A27" s="3"/>
      <c r="B27" s="8"/>
      <c r="C27" s="8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2"/>
      <c r="B29" s="3" t="s">
        <v>22</v>
      </c>
      <c r="C29" s="17">
        <v>44.04</v>
      </c>
      <c r="D29" s="50"/>
      <c r="E29" s="50"/>
      <c r="F29" s="50"/>
      <c r="G29" s="50"/>
      <c r="H29" s="2"/>
      <c r="I29" s="2"/>
      <c r="J29" s="2"/>
      <c r="K29" s="2"/>
    </row>
    <row r="30" spans="1:12" x14ac:dyDescent="0.25">
      <c r="A30" s="2"/>
      <c r="B30" s="3" t="s">
        <v>23</v>
      </c>
      <c r="C30" s="17">
        <v>39.770000000000003</v>
      </c>
      <c r="D30" s="50"/>
      <c r="E30" s="50"/>
      <c r="F30" s="50"/>
      <c r="G30" s="50"/>
      <c r="H30" s="2"/>
      <c r="I30" s="2"/>
      <c r="J30" s="2"/>
      <c r="K30" s="2"/>
    </row>
    <row r="31" spans="1:12" x14ac:dyDescent="0.25">
      <c r="A31" s="2"/>
      <c r="B31" s="3" t="s">
        <v>24</v>
      </c>
      <c r="C31" s="17">
        <v>16.190000000000001</v>
      </c>
      <c r="D31" s="2"/>
      <c r="E31" s="2"/>
      <c r="F31" s="2"/>
      <c r="G31" s="2"/>
    </row>
    <row r="32" spans="1:12" x14ac:dyDescent="0.25">
      <c r="A32" s="2"/>
      <c r="B32" s="3" t="s">
        <v>25</v>
      </c>
      <c r="C32" s="17">
        <v>0</v>
      </c>
      <c r="D32" s="2"/>
      <c r="E32" s="2"/>
      <c r="F32" s="2"/>
      <c r="G32" s="2"/>
    </row>
    <row r="33" spans="1:7" x14ac:dyDescent="0.25">
      <c r="A33" s="2"/>
      <c r="B33" s="3" t="s">
        <v>26</v>
      </c>
      <c r="C33" s="17">
        <v>0</v>
      </c>
      <c r="D33" s="2"/>
      <c r="E33" s="2"/>
      <c r="F33" s="2"/>
      <c r="G33" s="2"/>
    </row>
    <row r="35" spans="1:7" x14ac:dyDescent="0.25">
      <c r="B35" s="80"/>
    </row>
    <row r="36" spans="1:7" x14ac:dyDescent="0.25">
      <c r="B36" s="80"/>
    </row>
    <row r="37" spans="1:7" x14ac:dyDescent="0.25">
      <c r="B37" s="80"/>
    </row>
    <row r="38" spans="1:7" x14ac:dyDescent="0.25">
      <c r="B38" s="80"/>
    </row>
  </sheetData>
  <pageMargins left="0.7" right="0.7" top="0.75" bottom="0.75" header="0.3" footer="0.3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workbookViewId="0">
      <selection activeCell="F30" sqref="F30"/>
    </sheetView>
  </sheetViews>
  <sheetFormatPr defaultRowHeight="15" x14ac:dyDescent="0.25"/>
  <cols>
    <col min="2" max="2" width="49" customWidth="1"/>
    <col min="3" max="3" width="10" customWidth="1"/>
  </cols>
  <sheetData>
    <row r="1" spans="1:13" ht="18.75" x14ac:dyDescent="0.3">
      <c r="A1" s="1" t="s">
        <v>47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13" ht="29.25" x14ac:dyDescent="0.25">
      <c r="A3" s="74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68</v>
      </c>
      <c r="I3" s="68" t="s">
        <v>30</v>
      </c>
      <c r="J3" s="68" t="s">
        <v>74</v>
      </c>
      <c r="K3" s="68" t="s">
        <v>69</v>
      </c>
      <c r="L3" s="68" t="s">
        <v>70</v>
      </c>
      <c r="M3" s="2"/>
    </row>
    <row r="4" spans="1:13" ht="15.75" x14ac:dyDescent="0.25">
      <c r="A4" s="42"/>
      <c r="B4" s="5" t="s">
        <v>8</v>
      </c>
      <c r="C4" s="42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 x14ac:dyDescent="0.25">
      <c r="A5" s="19">
        <v>173</v>
      </c>
      <c r="B5" s="27" t="s">
        <v>131</v>
      </c>
      <c r="C5" s="48" t="s">
        <v>86</v>
      </c>
      <c r="D5" s="26">
        <v>6.2</v>
      </c>
      <c r="E5" s="26" t="s">
        <v>113</v>
      </c>
      <c r="F5" s="26">
        <v>32.79</v>
      </c>
      <c r="G5" s="26">
        <v>203</v>
      </c>
      <c r="H5" s="26">
        <v>12.2</v>
      </c>
      <c r="I5" s="26">
        <v>3.32</v>
      </c>
      <c r="J5" s="26">
        <v>0.15</v>
      </c>
      <c r="K5" s="26">
        <v>0.1</v>
      </c>
      <c r="L5" s="26">
        <v>0</v>
      </c>
      <c r="M5" s="2"/>
    </row>
    <row r="6" spans="1:13" ht="16.5" customHeight="1" x14ac:dyDescent="0.25">
      <c r="A6" s="25" t="s">
        <v>132</v>
      </c>
      <c r="B6" s="53" t="s">
        <v>133</v>
      </c>
      <c r="C6" s="48" t="s">
        <v>80</v>
      </c>
      <c r="D6" s="26">
        <v>7.99</v>
      </c>
      <c r="E6" s="26">
        <v>13.24</v>
      </c>
      <c r="F6" s="26">
        <v>33.64</v>
      </c>
      <c r="G6" s="26">
        <v>250.13</v>
      </c>
      <c r="H6" s="26">
        <v>16.3</v>
      </c>
      <c r="I6" s="26">
        <v>0.9</v>
      </c>
      <c r="J6" s="26">
        <v>0.13</v>
      </c>
      <c r="K6" s="26">
        <v>0.04</v>
      </c>
      <c r="L6" s="26">
        <v>0</v>
      </c>
      <c r="M6" s="2"/>
    </row>
    <row r="7" spans="1:13" ht="15.75" x14ac:dyDescent="0.25">
      <c r="A7" s="43">
        <v>379</v>
      </c>
      <c r="B7" s="10" t="s">
        <v>12</v>
      </c>
      <c r="C7" s="41">
        <v>200</v>
      </c>
      <c r="D7" s="41">
        <v>3.12</v>
      </c>
      <c r="E7" s="41">
        <v>2.67</v>
      </c>
      <c r="F7" s="41">
        <v>14.17</v>
      </c>
      <c r="G7" s="41">
        <v>99.33</v>
      </c>
      <c r="H7" s="41">
        <v>125.73</v>
      </c>
      <c r="I7" s="41">
        <v>0.13</v>
      </c>
      <c r="J7" s="41">
        <v>0.04</v>
      </c>
      <c r="K7" s="41">
        <v>0.15</v>
      </c>
      <c r="L7" s="41">
        <v>1.3</v>
      </c>
      <c r="M7" s="2"/>
    </row>
    <row r="8" spans="1:13" ht="15.75" x14ac:dyDescent="0.25">
      <c r="A8" s="84">
        <v>125</v>
      </c>
      <c r="B8" s="85" t="s">
        <v>27</v>
      </c>
      <c r="C8" s="86">
        <v>40</v>
      </c>
      <c r="D8" s="86">
        <v>3</v>
      </c>
      <c r="E8" s="86">
        <v>1.1599999999999999</v>
      </c>
      <c r="F8" s="86">
        <v>20.56</v>
      </c>
      <c r="G8" s="86">
        <v>104.8</v>
      </c>
      <c r="H8" s="86">
        <v>7.6</v>
      </c>
      <c r="I8" s="86">
        <v>0.48</v>
      </c>
      <c r="J8" s="86">
        <v>0.04</v>
      </c>
      <c r="K8" s="86">
        <v>0.01</v>
      </c>
      <c r="L8" s="86">
        <v>0</v>
      </c>
      <c r="M8" s="2"/>
    </row>
    <row r="9" spans="1:13" ht="15.75" x14ac:dyDescent="0.25">
      <c r="A9" s="22" t="s">
        <v>104</v>
      </c>
      <c r="B9" s="2" t="s">
        <v>61</v>
      </c>
      <c r="C9" s="71" t="s">
        <v>105</v>
      </c>
      <c r="D9" s="35">
        <v>0.4</v>
      </c>
      <c r="E9" s="35">
        <v>0.05</v>
      </c>
      <c r="F9" s="35">
        <v>39.9</v>
      </c>
      <c r="G9" s="35">
        <v>162.86000000000001</v>
      </c>
      <c r="H9" s="71">
        <v>1.25</v>
      </c>
      <c r="I9" s="35">
        <v>3.9</v>
      </c>
      <c r="J9" s="35">
        <v>0</v>
      </c>
      <c r="K9" s="35">
        <v>0.55000000000000004</v>
      </c>
      <c r="L9" s="35">
        <v>0</v>
      </c>
      <c r="M9" s="2"/>
    </row>
    <row r="10" spans="1:13" ht="15.75" x14ac:dyDescent="0.25">
      <c r="A10" s="42"/>
      <c r="B10" s="56" t="s">
        <v>13</v>
      </c>
      <c r="C10" s="43"/>
      <c r="D10" s="44">
        <f>SUM(D5:D9)</f>
        <v>20.71</v>
      </c>
      <c r="E10" s="44">
        <f>SUM(E6:E9)</f>
        <v>17.12</v>
      </c>
      <c r="F10" s="44">
        <f t="shared" ref="F10:L10" si="0">SUM(F5:F9)</f>
        <v>141.06</v>
      </c>
      <c r="G10" s="44">
        <f t="shared" si="0"/>
        <v>820.12</v>
      </c>
      <c r="H10" s="12">
        <f t="shared" si="0"/>
        <v>163.08000000000001</v>
      </c>
      <c r="I10" s="12">
        <f t="shared" si="0"/>
        <v>8.73</v>
      </c>
      <c r="J10" s="12">
        <f t="shared" si="0"/>
        <v>0.36</v>
      </c>
      <c r="K10" s="12">
        <f t="shared" si="0"/>
        <v>0.85000000000000009</v>
      </c>
      <c r="L10" s="12">
        <f t="shared" si="0"/>
        <v>1.3</v>
      </c>
      <c r="M10" s="2"/>
    </row>
    <row r="11" spans="1:13" ht="15.75" x14ac:dyDescent="0.25">
      <c r="A11" s="42"/>
      <c r="B11" s="5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"/>
    </row>
    <row r="12" spans="1:13" ht="15.75" x14ac:dyDescent="0.25">
      <c r="A12" s="42"/>
      <c r="B12" s="57" t="s">
        <v>14</v>
      </c>
      <c r="C12" s="43"/>
      <c r="D12" s="43"/>
      <c r="E12" s="43"/>
      <c r="F12" s="43"/>
      <c r="G12" s="43"/>
      <c r="H12" s="41"/>
      <c r="I12" s="41"/>
      <c r="J12" s="41"/>
      <c r="K12" s="41"/>
      <c r="L12" s="41"/>
      <c r="M12" s="2"/>
    </row>
    <row r="13" spans="1:13" ht="15.75" x14ac:dyDescent="0.25">
      <c r="A13" s="42">
        <v>82</v>
      </c>
      <c r="B13" s="54" t="s">
        <v>114</v>
      </c>
      <c r="C13" s="41" t="s">
        <v>88</v>
      </c>
      <c r="D13" s="41">
        <v>6.37</v>
      </c>
      <c r="E13" s="41">
        <v>6.77</v>
      </c>
      <c r="F13" s="41">
        <v>13.78</v>
      </c>
      <c r="G13" s="41">
        <v>142</v>
      </c>
      <c r="H13" s="41">
        <v>66.3</v>
      </c>
      <c r="I13" s="41">
        <v>1.56</v>
      </c>
      <c r="J13" s="41">
        <v>7.0000000000000007E-2</v>
      </c>
      <c r="K13" s="41">
        <v>0.1</v>
      </c>
      <c r="L13" s="41">
        <v>11.23</v>
      </c>
      <c r="M13" s="2"/>
    </row>
    <row r="14" spans="1:13" ht="15.75" x14ac:dyDescent="0.25">
      <c r="A14" s="42">
        <v>291</v>
      </c>
      <c r="B14" s="51" t="s">
        <v>134</v>
      </c>
      <c r="C14" s="43">
        <v>150</v>
      </c>
      <c r="D14" s="43">
        <v>13.51</v>
      </c>
      <c r="E14" s="43">
        <v>6.71</v>
      </c>
      <c r="F14" s="43">
        <v>27.34</v>
      </c>
      <c r="G14" s="43">
        <v>237</v>
      </c>
      <c r="H14" s="41">
        <v>27.7</v>
      </c>
      <c r="I14" s="41">
        <v>1.4</v>
      </c>
      <c r="J14" s="41">
        <v>0.11</v>
      </c>
      <c r="K14" s="41">
        <v>0.11</v>
      </c>
      <c r="L14" s="41">
        <v>4.9000000000000004</v>
      </c>
      <c r="M14" s="2"/>
    </row>
    <row r="15" spans="1:13" ht="15.75" x14ac:dyDescent="0.25">
      <c r="A15" s="43">
        <v>349</v>
      </c>
      <c r="B15" s="6" t="s">
        <v>66</v>
      </c>
      <c r="C15" s="41">
        <v>200</v>
      </c>
      <c r="D15" s="41">
        <v>0.44</v>
      </c>
      <c r="E15" s="41">
        <v>0.02</v>
      </c>
      <c r="F15" s="41">
        <v>27.6</v>
      </c>
      <c r="G15" s="41">
        <v>113.04</v>
      </c>
      <c r="H15" s="41">
        <v>31.08</v>
      </c>
      <c r="I15" s="41">
        <v>1.25</v>
      </c>
      <c r="J15" s="41">
        <v>0</v>
      </c>
      <c r="K15" s="41">
        <v>0</v>
      </c>
      <c r="L15" s="41">
        <v>0.4</v>
      </c>
      <c r="M15" s="2"/>
    </row>
    <row r="16" spans="1:13" ht="15.75" x14ac:dyDescent="0.25">
      <c r="A16" s="43">
        <v>1</v>
      </c>
      <c r="B16" s="54" t="s">
        <v>16</v>
      </c>
      <c r="C16" s="41">
        <v>70</v>
      </c>
      <c r="D16" s="41">
        <v>4.62</v>
      </c>
      <c r="E16" s="41">
        <v>0.84</v>
      </c>
      <c r="F16" s="41">
        <v>23.28</v>
      </c>
      <c r="G16" s="41">
        <v>121.8</v>
      </c>
      <c r="H16" s="41">
        <v>24.5</v>
      </c>
      <c r="I16" s="41">
        <v>2.73</v>
      </c>
      <c r="J16" s="41">
        <v>0.12</v>
      </c>
      <c r="K16" s="41">
        <v>0.53</v>
      </c>
      <c r="L16" s="41">
        <v>0</v>
      </c>
      <c r="M16" s="2"/>
    </row>
    <row r="17" spans="1:13" ht="15.75" x14ac:dyDescent="0.25">
      <c r="A17" s="42"/>
      <c r="B17" s="57" t="s">
        <v>17</v>
      </c>
      <c r="C17" s="43"/>
      <c r="D17" s="46">
        <f t="shared" ref="D17:L17" si="1">SUM(D13:D16)</f>
        <v>24.94</v>
      </c>
      <c r="E17" s="46">
        <f t="shared" si="1"/>
        <v>14.34</v>
      </c>
      <c r="F17" s="46">
        <f t="shared" si="1"/>
        <v>92</v>
      </c>
      <c r="G17" s="46">
        <f t="shared" si="1"/>
        <v>613.84</v>
      </c>
      <c r="H17" s="46">
        <f t="shared" si="1"/>
        <v>149.57999999999998</v>
      </c>
      <c r="I17" s="46">
        <f t="shared" si="1"/>
        <v>6.9399999999999995</v>
      </c>
      <c r="J17" s="46">
        <f t="shared" si="1"/>
        <v>0.3</v>
      </c>
      <c r="K17" s="46">
        <f t="shared" si="1"/>
        <v>0.74</v>
      </c>
      <c r="L17" s="46">
        <f t="shared" si="1"/>
        <v>16.53</v>
      </c>
      <c r="M17" s="2"/>
    </row>
    <row r="18" spans="1:13" ht="15.75" x14ac:dyDescent="0.25">
      <c r="A18" s="42"/>
      <c r="B18" s="51"/>
      <c r="C18" s="43"/>
      <c r="D18" s="49"/>
      <c r="E18" s="49"/>
      <c r="F18" s="49"/>
      <c r="G18" s="49"/>
      <c r="H18" s="49"/>
      <c r="I18" s="49"/>
      <c r="J18" s="49"/>
      <c r="K18" s="49"/>
      <c r="L18" s="49"/>
      <c r="M18" s="2"/>
    </row>
    <row r="19" spans="1:13" ht="15.75" x14ac:dyDescent="0.25">
      <c r="A19" s="42"/>
      <c r="B19" s="57" t="s">
        <v>18</v>
      </c>
      <c r="C19" s="43"/>
      <c r="D19" s="49"/>
      <c r="E19" s="49"/>
      <c r="F19" s="49"/>
      <c r="G19" s="49"/>
      <c r="H19" s="49"/>
      <c r="I19" s="49"/>
      <c r="J19" s="49"/>
      <c r="K19" s="49"/>
      <c r="L19" s="49"/>
      <c r="M19" s="2"/>
    </row>
    <row r="20" spans="1:13" ht="15.75" x14ac:dyDescent="0.25">
      <c r="A20" s="19"/>
      <c r="B20" s="54" t="s">
        <v>19</v>
      </c>
      <c r="C20" s="41">
        <v>50</v>
      </c>
      <c r="D20" s="43">
        <v>3.2</v>
      </c>
      <c r="E20" s="43">
        <v>8.4</v>
      </c>
      <c r="F20" s="43">
        <v>34.25</v>
      </c>
      <c r="G20" s="43">
        <v>226</v>
      </c>
      <c r="H20" s="43">
        <v>11.5</v>
      </c>
      <c r="I20" s="43">
        <v>0.4</v>
      </c>
      <c r="J20" s="43">
        <v>0.5</v>
      </c>
      <c r="K20" s="43">
        <v>0.02</v>
      </c>
      <c r="L20" s="43">
        <v>0</v>
      </c>
      <c r="M20" s="2"/>
    </row>
    <row r="21" spans="1:13" ht="15.75" x14ac:dyDescent="0.25">
      <c r="A21" s="19">
        <v>376</v>
      </c>
      <c r="B21" s="23" t="s">
        <v>38</v>
      </c>
      <c r="C21" s="48" t="s">
        <v>73</v>
      </c>
      <c r="D21" s="26">
        <v>0.05</v>
      </c>
      <c r="E21" s="26">
        <v>0.01</v>
      </c>
      <c r="F21" s="26">
        <v>9.32</v>
      </c>
      <c r="G21" s="26">
        <v>37.33</v>
      </c>
      <c r="H21" s="26">
        <v>10.66</v>
      </c>
      <c r="I21" s="26">
        <v>0.25</v>
      </c>
      <c r="J21" s="26">
        <v>0</v>
      </c>
      <c r="K21" s="26">
        <v>0</v>
      </c>
      <c r="L21" s="26">
        <v>0.27</v>
      </c>
      <c r="M21" s="2"/>
    </row>
    <row r="22" spans="1:13" ht="15.75" x14ac:dyDescent="0.25">
      <c r="A22" s="43">
        <v>338</v>
      </c>
      <c r="B22" s="54" t="s">
        <v>101</v>
      </c>
      <c r="C22" s="41" t="s">
        <v>11</v>
      </c>
      <c r="D22" s="43">
        <v>1</v>
      </c>
      <c r="E22" s="43">
        <v>1</v>
      </c>
      <c r="F22" s="43">
        <v>24.8</v>
      </c>
      <c r="G22" s="43">
        <v>110</v>
      </c>
      <c r="H22" s="43">
        <v>40</v>
      </c>
      <c r="I22" s="43">
        <v>5.5</v>
      </c>
      <c r="J22" s="43">
        <v>0.08</v>
      </c>
      <c r="K22" s="43">
        <v>0.05</v>
      </c>
      <c r="L22" s="43">
        <v>25</v>
      </c>
      <c r="M22" s="2"/>
    </row>
    <row r="23" spans="1:13" ht="15.75" x14ac:dyDescent="0.25">
      <c r="A23" s="42"/>
      <c r="B23" s="57" t="s">
        <v>20</v>
      </c>
      <c r="C23" s="43"/>
      <c r="D23" s="46">
        <f t="shared" ref="D23:L23" si="2">SUM(D20:D22)</f>
        <v>4.25</v>
      </c>
      <c r="E23" s="46">
        <f t="shared" si="2"/>
        <v>9.41</v>
      </c>
      <c r="F23" s="46">
        <f t="shared" si="2"/>
        <v>68.37</v>
      </c>
      <c r="G23" s="46">
        <f t="shared" si="2"/>
        <v>373.33</v>
      </c>
      <c r="H23" s="46">
        <f t="shared" si="2"/>
        <v>62.16</v>
      </c>
      <c r="I23" s="46">
        <f t="shared" si="2"/>
        <v>6.15</v>
      </c>
      <c r="J23" s="46">
        <f t="shared" si="2"/>
        <v>0.57999999999999996</v>
      </c>
      <c r="K23" s="46">
        <f t="shared" si="2"/>
        <v>7.0000000000000007E-2</v>
      </c>
      <c r="L23" s="46">
        <f t="shared" si="2"/>
        <v>25.27</v>
      </c>
      <c r="M23" s="2"/>
    </row>
    <row r="24" spans="1:13" ht="15.75" x14ac:dyDescent="0.25">
      <c r="A24" s="42"/>
      <c r="B24" s="57"/>
      <c r="C24" s="51"/>
      <c r="D24" s="49"/>
      <c r="E24" s="49"/>
      <c r="F24" s="49"/>
      <c r="G24" s="49"/>
      <c r="H24" s="49"/>
      <c r="I24" s="49"/>
      <c r="J24" s="49"/>
      <c r="K24" s="49"/>
      <c r="L24" s="49"/>
      <c r="M24" s="2"/>
    </row>
    <row r="25" spans="1:13" ht="15.75" x14ac:dyDescent="0.25">
      <c r="A25" s="55"/>
      <c r="B25" s="57" t="s">
        <v>21</v>
      </c>
      <c r="C25" s="51"/>
      <c r="D25" s="46">
        <f t="shared" ref="D25:L25" si="3">D10+D17+D23</f>
        <v>49.900000000000006</v>
      </c>
      <c r="E25" s="46">
        <f t="shared" si="3"/>
        <v>40.870000000000005</v>
      </c>
      <c r="F25" s="46">
        <f t="shared" si="3"/>
        <v>301.43</v>
      </c>
      <c r="G25" s="46">
        <f t="shared" si="3"/>
        <v>1807.29</v>
      </c>
      <c r="H25" s="46">
        <f t="shared" si="3"/>
        <v>374.81999999999994</v>
      </c>
      <c r="I25" s="46">
        <f t="shared" si="3"/>
        <v>21.82</v>
      </c>
      <c r="J25" s="46">
        <f t="shared" si="3"/>
        <v>1.2399999999999998</v>
      </c>
      <c r="K25" s="46">
        <f t="shared" si="3"/>
        <v>1.6600000000000001</v>
      </c>
      <c r="L25" s="46">
        <f t="shared" si="3"/>
        <v>43.1</v>
      </c>
      <c r="M25" s="2"/>
    </row>
    <row r="26" spans="1:13" ht="15.75" x14ac:dyDescent="0.25">
      <c r="A26" s="55"/>
      <c r="B26" s="51"/>
      <c r="C26" s="51"/>
      <c r="D26" s="49"/>
      <c r="E26" s="49"/>
      <c r="F26" s="49"/>
      <c r="G26" s="49"/>
      <c r="H26" s="49"/>
      <c r="I26" s="49"/>
      <c r="J26" s="49"/>
      <c r="K26" s="49"/>
      <c r="L26" s="49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3" t="s">
        <v>22</v>
      </c>
      <c r="C28" s="17">
        <v>45.38</v>
      </c>
      <c r="D28" s="50"/>
      <c r="E28" s="50"/>
      <c r="F28" s="50"/>
      <c r="G28" s="50"/>
      <c r="H28" s="2"/>
      <c r="M28" s="2"/>
    </row>
    <row r="29" spans="1:13" x14ac:dyDescent="0.25">
      <c r="A29" s="2"/>
      <c r="B29" s="3" t="s">
        <v>23</v>
      </c>
      <c r="C29" s="17">
        <v>33.96</v>
      </c>
      <c r="D29" s="2"/>
      <c r="E29" s="2"/>
      <c r="F29" s="2"/>
      <c r="G29" s="2"/>
      <c r="H29" s="2"/>
      <c r="M29" s="2"/>
    </row>
    <row r="30" spans="1:13" x14ac:dyDescent="0.25">
      <c r="A30" s="2"/>
      <c r="B30" s="3" t="s">
        <v>24</v>
      </c>
      <c r="C30" s="17">
        <v>20.66</v>
      </c>
      <c r="D30" s="2"/>
      <c r="E30" s="2"/>
      <c r="F30" s="2"/>
      <c r="G30" s="2"/>
      <c r="H30" s="2"/>
      <c r="M30" s="2"/>
    </row>
    <row r="31" spans="1:13" x14ac:dyDescent="0.25">
      <c r="A31" s="2"/>
      <c r="B31" s="3" t="s">
        <v>25</v>
      </c>
      <c r="C31" s="17">
        <v>0</v>
      </c>
      <c r="D31" s="2"/>
      <c r="E31" s="2"/>
      <c r="F31" s="2"/>
      <c r="G31" s="2"/>
      <c r="H31" s="2"/>
    </row>
    <row r="32" spans="1:13" x14ac:dyDescent="0.25">
      <c r="A32" s="2"/>
      <c r="B32" s="3" t="s">
        <v>26</v>
      </c>
      <c r="C32" s="17">
        <v>0</v>
      </c>
      <c r="D32" s="2"/>
      <c r="E32" s="2"/>
      <c r="F32" s="2"/>
      <c r="G32" s="2"/>
      <c r="H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80"/>
    </row>
    <row r="35" spans="2:7" x14ac:dyDescent="0.25">
      <c r="B35" s="80"/>
    </row>
    <row r="36" spans="2:7" x14ac:dyDescent="0.25">
      <c r="B36" s="80"/>
    </row>
  </sheetData>
  <pageMargins left="0.7" right="0.7" top="0.75" bottom="0.75" header="0.3" footer="0.3"/>
  <ignoredErrors>
    <ignoredError sqref="C6 A6" numberStoredAsText="1"/>
    <ignoredError sqref="A9" twoDigitTextYear="1"/>
    <ignoredError sqref="E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E36" sqref="E36"/>
    </sheetView>
  </sheetViews>
  <sheetFormatPr defaultRowHeight="15" x14ac:dyDescent="0.25"/>
  <cols>
    <col min="2" max="2" width="51.85546875" customWidth="1"/>
  </cols>
  <sheetData>
    <row r="1" spans="1:13" ht="18.75" x14ac:dyDescent="0.3">
      <c r="A1" s="1" t="s">
        <v>49</v>
      </c>
      <c r="B1" s="2"/>
      <c r="C1" s="2"/>
      <c r="D1" s="2"/>
      <c r="E1" s="2"/>
      <c r="F1" s="2"/>
      <c r="G1" s="2"/>
    </row>
    <row r="2" spans="1:13" x14ac:dyDescent="0.25">
      <c r="A2" s="2" t="s">
        <v>1</v>
      </c>
      <c r="B2" s="2"/>
      <c r="C2" s="2"/>
      <c r="D2" s="2"/>
      <c r="E2" s="2"/>
      <c r="F2" s="2"/>
      <c r="G2" s="2"/>
    </row>
    <row r="3" spans="1:13" ht="29.25" x14ac:dyDescent="0.25">
      <c r="A3" s="66" t="s">
        <v>2</v>
      </c>
      <c r="B3" s="66" t="s">
        <v>3</v>
      </c>
      <c r="C3" s="69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68</v>
      </c>
      <c r="I3" s="68" t="s">
        <v>30</v>
      </c>
      <c r="J3" s="68" t="s">
        <v>74</v>
      </c>
      <c r="K3" s="68" t="s">
        <v>69</v>
      </c>
      <c r="L3" s="68" t="s">
        <v>70</v>
      </c>
      <c r="M3" s="58"/>
    </row>
    <row r="4" spans="1:13" ht="15.75" x14ac:dyDescent="0.25">
      <c r="A4" s="8"/>
      <c r="B4" s="5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59"/>
    </row>
    <row r="5" spans="1:13" ht="15.75" x14ac:dyDescent="0.25">
      <c r="A5" s="36">
        <v>71</v>
      </c>
      <c r="B5" s="30" t="s">
        <v>43</v>
      </c>
      <c r="C5" s="64" t="s">
        <v>80</v>
      </c>
      <c r="D5" s="34">
        <v>0.36</v>
      </c>
      <c r="E5" s="34">
        <v>0</v>
      </c>
      <c r="F5" s="34">
        <v>2.2799999999999998</v>
      </c>
      <c r="G5" s="34">
        <v>8.4</v>
      </c>
      <c r="H5" s="34">
        <v>4.8</v>
      </c>
      <c r="I5" s="34">
        <v>0.3</v>
      </c>
      <c r="J5" s="34">
        <v>0.02</v>
      </c>
      <c r="K5" s="34">
        <v>0.02</v>
      </c>
      <c r="L5" s="34">
        <v>12</v>
      </c>
      <c r="M5" s="59"/>
    </row>
    <row r="6" spans="1:13" ht="15.75" x14ac:dyDescent="0.25">
      <c r="A6" s="22">
        <v>561</v>
      </c>
      <c r="B6" s="23" t="s">
        <v>75</v>
      </c>
      <c r="C6" s="70" t="s">
        <v>76</v>
      </c>
      <c r="D6" s="52">
        <v>13.88</v>
      </c>
      <c r="E6" s="52">
        <v>16.03</v>
      </c>
      <c r="F6" s="52">
        <v>2.85</v>
      </c>
      <c r="G6" s="52">
        <v>71.180000000000007</v>
      </c>
      <c r="H6" s="52">
        <v>113.9</v>
      </c>
      <c r="I6" s="52">
        <v>1.02</v>
      </c>
      <c r="J6" s="52">
        <v>0.65</v>
      </c>
      <c r="K6" s="52">
        <v>0.13</v>
      </c>
      <c r="L6" s="52">
        <v>1.42</v>
      </c>
      <c r="M6" s="59"/>
    </row>
    <row r="7" spans="1:13" ht="15.75" x14ac:dyDescent="0.25">
      <c r="A7" s="19">
        <v>203</v>
      </c>
      <c r="B7" s="20" t="s">
        <v>77</v>
      </c>
      <c r="C7" s="48" t="s">
        <v>78</v>
      </c>
      <c r="D7" s="26">
        <v>5.0999999999999996</v>
      </c>
      <c r="E7" s="26">
        <v>7.5</v>
      </c>
      <c r="F7" s="26">
        <v>28.5</v>
      </c>
      <c r="G7" s="26">
        <v>203</v>
      </c>
      <c r="H7" s="26">
        <v>12</v>
      </c>
      <c r="I7" s="26">
        <v>0.8</v>
      </c>
      <c r="J7" s="26">
        <v>0.06</v>
      </c>
      <c r="K7" s="26">
        <v>0.02</v>
      </c>
      <c r="L7" s="26">
        <v>0</v>
      </c>
      <c r="M7" s="59"/>
    </row>
    <row r="8" spans="1:13" ht="15.75" x14ac:dyDescent="0.25">
      <c r="A8" s="25" t="s">
        <v>87</v>
      </c>
      <c r="B8" s="39" t="s">
        <v>48</v>
      </c>
      <c r="C8" s="48" t="s">
        <v>39</v>
      </c>
      <c r="D8" s="26">
        <v>4.2</v>
      </c>
      <c r="E8" s="26">
        <v>3.63</v>
      </c>
      <c r="F8" s="26">
        <v>17.260000000000002</v>
      </c>
      <c r="G8" s="26">
        <v>118.67</v>
      </c>
      <c r="H8" s="28">
        <v>159.93</v>
      </c>
      <c r="I8" s="28">
        <v>0.55000000000000004</v>
      </c>
      <c r="J8" s="28">
        <v>0.53</v>
      </c>
      <c r="K8" s="28">
        <v>0.19</v>
      </c>
      <c r="L8" s="28">
        <v>1.6</v>
      </c>
      <c r="M8" s="59"/>
    </row>
    <row r="9" spans="1:13" ht="15.75" x14ac:dyDescent="0.25">
      <c r="A9" s="43">
        <v>125</v>
      </c>
      <c r="B9" s="10" t="s">
        <v>27</v>
      </c>
      <c r="C9" s="41">
        <v>40</v>
      </c>
      <c r="D9" s="41">
        <v>3</v>
      </c>
      <c r="E9" s="41">
        <v>1.1599999999999999</v>
      </c>
      <c r="F9" s="41">
        <v>20.56</v>
      </c>
      <c r="G9" s="41">
        <v>104.8</v>
      </c>
      <c r="H9" s="41">
        <v>7.6</v>
      </c>
      <c r="I9" s="41">
        <v>0.48</v>
      </c>
      <c r="J9" s="41">
        <v>0.04</v>
      </c>
      <c r="K9" s="41">
        <v>0.01</v>
      </c>
      <c r="L9" s="41">
        <v>0</v>
      </c>
      <c r="M9" s="59"/>
    </row>
    <row r="10" spans="1:13" ht="15.75" x14ac:dyDescent="0.25">
      <c r="A10" s="43"/>
      <c r="B10" s="32" t="s">
        <v>13</v>
      </c>
      <c r="C10" s="61"/>
      <c r="D10" s="62">
        <f t="shared" ref="D10:L10" si="0">SUM(D5:D9)</f>
        <v>26.54</v>
      </c>
      <c r="E10" s="62">
        <f t="shared" si="0"/>
        <v>28.32</v>
      </c>
      <c r="F10" s="62">
        <f t="shared" si="0"/>
        <v>71.45</v>
      </c>
      <c r="G10" s="62">
        <f t="shared" si="0"/>
        <v>506.05000000000007</v>
      </c>
      <c r="H10" s="12">
        <f t="shared" si="0"/>
        <v>298.23</v>
      </c>
      <c r="I10" s="12">
        <f t="shared" si="0"/>
        <v>3.15</v>
      </c>
      <c r="J10" s="12">
        <f t="shared" si="0"/>
        <v>1.3</v>
      </c>
      <c r="K10" s="12">
        <f t="shared" si="0"/>
        <v>0.37</v>
      </c>
      <c r="L10" s="12">
        <f t="shared" si="0"/>
        <v>15.02</v>
      </c>
      <c r="M10" s="59"/>
    </row>
    <row r="11" spans="1:13" ht="15.75" x14ac:dyDescent="0.25">
      <c r="A11" s="43"/>
      <c r="B11" s="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9"/>
    </row>
    <row r="12" spans="1:13" ht="15.75" x14ac:dyDescent="0.25">
      <c r="A12" s="43"/>
      <c r="B12" s="12" t="s">
        <v>14</v>
      </c>
      <c r="C12" s="43"/>
      <c r="D12" s="43"/>
      <c r="E12" s="43"/>
      <c r="F12" s="43"/>
      <c r="G12" s="43"/>
      <c r="H12" s="43"/>
      <c r="I12" s="34"/>
      <c r="J12" s="34"/>
      <c r="K12" s="34"/>
      <c r="L12" s="34"/>
      <c r="M12" s="59"/>
    </row>
    <row r="13" spans="1:13" ht="15.75" x14ac:dyDescent="0.25">
      <c r="A13" s="43">
        <v>101</v>
      </c>
      <c r="B13" s="6" t="s">
        <v>135</v>
      </c>
      <c r="C13" s="41" t="s">
        <v>64</v>
      </c>
      <c r="D13" s="41">
        <v>5.74</v>
      </c>
      <c r="E13" s="41">
        <v>3.02</v>
      </c>
      <c r="F13" s="41">
        <v>16.3</v>
      </c>
      <c r="G13" s="41">
        <v>107</v>
      </c>
      <c r="H13" s="41">
        <v>41.4</v>
      </c>
      <c r="I13" s="41">
        <v>1.18</v>
      </c>
      <c r="J13" s="41">
        <v>0.12</v>
      </c>
      <c r="K13" s="41">
        <v>0.1</v>
      </c>
      <c r="L13" s="41">
        <v>8.1999999999999993</v>
      </c>
      <c r="M13" s="59"/>
    </row>
    <row r="14" spans="1:13" ht="15.75" x14ac:dyDescent="0.25">
      <c r="A14" s="43">
        <v>382</v>
      </c>
      <c r="B14" s="6" t="s">
        <v>136</v>
      </c>
      <c r="C14" s="35">
        <v>160</v>
      </c>
      <c r="D14" s="35">
        <v>13.62</v>
      </c>
      <c r="E14" s="35">
        <v>13.25</v>
      </c>
      <c r="F14" s="35">
        <v>5.63</v>
      </c>
      <c r="G14" s="35">
        <v>228.29</v>
      </c>
      <c r="H14" s="35">
        <v>52.44</v>
      </c>
      <c r="I14" s="34">
        <v>1.1000000000000001</v>
      </c>
      <c r="J14" s="34">
        <v>0.06</v>
      </c>
      <c r="K14" s="34">
        <v>0.1</v>
      </c>
      <c r="L14" s="34">
        <v>13.55</v>
      </c>
      <c r="M14" s="59"/>
    </row>
    <row r="15" spans="1:13" ht="15.75" x14ac:dyDescent="0.25">
      <c r="A15" s="43">
        <v>389</v>
      </c>
      <c r="B15" s="6" t="s">
        <v>79</v>
      </c>
      <c r="C15" s="41">
        <v>200</v>
      </c>
      <c r="D15" s="41">
        <v>1</v>
      </c>
      <c r="E15" s="41">
        <v>0</v>
      </c>
      <c r="F15" s="41">
        <v>24.24</v>
      </c>
      <c r="G15" s="41">
        <v>85.33</v>
      </c>
      <c r="H15" s="41">
        <v>40</v>
      </c>
      <c r="I15" s="41">
        <v>0.4</v>
      </c>
      <c r="J15" s="41">
        <v>0.04</v>
      </c>
      <c r="K15" s="41">
        <v>0.08</v>
      </c>
      <c r="L15" s="41">
        <v>8</v>
      </c>
      <c r="M15" s="59"/>
    </row>
    <row r="16" spans="1:13" ht="15.75" x14ac:dyDescent="0.25">
      <c r="A16" s="43">
        <v>1</v>
      </c>
      <c r="B16" s="54" t="s">
        <v>16</v>
      </c>
      <c r="C16" s="41">
        <v>70</v>
      </c>
      <c r="D16" s="41">
        <v>4.62</v>
      </c>
      <c r="E16" s="41">
        <v>0.84</v>
      </c>
      <c r="F16" s="41">
        <v>23.28</v>
      </c>
      <c r="G16" s="41">
        <v>121.8</v>
      </c>
      <c r="H16" s="41">
        <v>24.5</v>
      </c>
      <c r="I16" s="41">
        <v>2.73</v>
      </c>
      <c r="J16" s="41">
        <v>0.12</v>
      </c>
      <c r="K16" s="41">
        <v>0.53</v>
      </c>
      <c r="L16" s="41">
        <v>0</v>
      </c>
      <c r="M16" s="59"/>
    </row>
    <row r="17" spans="1:13" ht="15.75" x14ac:dyDescent="0.25">
      <c r="A17" s="43"/>
      <c r="B17" s="14" t="s">
        <v>17</v>
      </c>
      <c r="C17" s="43"/>
      <c r="D17" s="46">
        <f t="shared" ref="D17:L17" si="1">SUM(D13:D16)</f>
        <v>24.98</v>
      </c>
      <c r="E17" s="46">
        <f t="shared" si="1"/>
        <v>17.11</v>
      </c>
      <c r="F17" s="46">
        <f t="shared" si="1"/>
        <v>69.45</v>
      </c>
      <c r="G17" s="46">
        <f t="shared" si="1"/>
        <v>542.41999999999996</v>
      </c>
      <c r="H17" s="12">
        <f t="shared" si="1"/>
        <v>158.34</v>
      </c>
      <c r="I17" s="12">
        <f t="shared" si="1"/>
        <v>5.41</v>
      </c>
      <c r="J17" s="12">
        <f t="shared" si="1"/>
        <v>0.33999999999999997</v>
      </c>
      <c r="K17" s="12">
        <f t="shared" si="1"/>
        <v>0.81</v>
      </c>
      <c r="L17" s="12">
        <f t="shared" si="1"/>
        <v>29.75</v>
      </c>
      <c r="M17" s="59"/>
    </row>
    <row r="18" spans="1:13" ht="15.75" x14ac:dyDescent="0.25">
      <c r="A18" s="43"/>
      <c r="B18" s="8"/>
      <c r="C18" s="43"/>
      <c r="D18" s="49"/>
      <c r="E18" s="49"/>
      <c r="F18" s="49"/>
      <c r="G18" s="49"/>
      <c r="H18" s="43"/>
      <c r="I18" s="41"/>
      <c r="J18" s="41"/>
      <c r="K18" s="41"/>
      <c r="L18" s="41"/>
      <c r="M18" s="59"/>
    </row>
    <row r="19" spans="1:13" ht="15.75" x14ac:dyDescent="0.25">
      <c r="A19" s="43"/>
      <c r="B19" s="12" t="s">
        <v>18</v>
      </c>
      <c r="C19" s="43"/>
      <c r="D19" s="49"/>
      <c r="E19" s="49"/>
      <c r="F19" s="49"/>
      <c r="G19" s="49"/>
      <c r="H19" s="43"/>
      <c r="I19" s="41"/>
      <c r="J19" s="41"/>
      <c r="K19" s="41"/>
      <c r="L19" s="41"/>
      <c r="M19" s="59"/>
    </row>
    <row r="20" spans="1:13" ht="15.75" x14ac:dyDescent="0.25">
      <c r="A20" s="43"/>
      <c r="B20" s="6" t="s">
        <v>51</v>
      </c>
      <c r="C20" s="41" t="s">
        <v>115</v>
      </c>
      <c r="D20" s="43">
        <v>0.7</v>
      </c>
      <c r="E20" s="43">
        <v>3.2</v>
      </c>
      <c r="F20" s="43">
        <v>40.9</v>
      </c>
      <c r="G20" s="43">
        <v>199.5</v>
      </c>
      <c r="H20" s="43">
        <v>9</v>
      </c>
      <c r="I20" s="35">
        <v>0.8</v>
      </c>
      <c r="J20" s="35">
        <v>0.01</v>
      </c>
      <c r="K20" s="35">
        <v>0.01</v>
      </c>
      <c r="L20" s="35">
        <v>0</v>
      </c>
      <c r="M20" s="59"/>
    </row>
    <row r="21" spans="1:13" ht="15.75" x14ac:dyDescent="0.25">
      <c r="A21" s="43">
        <v>375</v>
      </c>
      <c r="B21" s="6" t="s">
        <v>46</v>
      </c>
      <c r="C21" s="41">
        <v>200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59"/>
    </row>
    <row r="22" spans="1:13" ht="15.75" x14ac:dyDescent="0.25">
      <c r="A22" s="43"/>
      <c r="B22" s="14" t="s">
        <v>20</v>
      </c>
      <c r="C22" s="43"/>
      <c r="D22" s="46">
        <f t="shared" ref="D22:L22" si="2">SUM(D20:D21)</f>
        <v>0.7</v>
      </c>
      <c r="E22" s="46">
        <f t="shared" si="2"/>
        <v>3.2</v>
      </c>
      <c r="F22" s="46">
        <f t="shared" si="2"/>
        <v>40.9</v>
      </c>
      <c r="G22" s="46">
        <f t="shared" si="2"/>
        <v>199.5</v>
      </c>
      <c r="H22" s="12">
        <f t="shared" si="2"/>
        <v>9</v>
      </c>
      <c r="I22" s="46">
        <f t="shared" si="2"/>
        <v>0.8</v>
      </c>
      <c r="J22" s="46">
        <f t="shared" si="2"/>
        <v>0.01</v>
      </c>
      <c r="K22" s="46">
        <f t="shared" si="2"/>
        <v>0.01</v>
      </c>
      <c r="L22" s="46">
        <f t="shared" si="2"/>
        <v>0</v>
      </c>
      <c r="M22" s="59"/>
    </row>
    <row r="23" spans="1:13" ht="15.75" x14ac:dyDescent="0.25">
      <c r="A23" s="43"/>
      <c r="B23" s="8"/>
      <c r="C23" s="43"/>
      <c r="D23" s="49"/>
      <c r="E23" s="49"/>
      <c r="F23" s="49"/>
      <c r="G23" s="49"/>
      <c r="H23" s="43"/>
      <c r="I23" s="49"/>
      <c r="J23" s="49"/>
      <c r="K23" s="49"/>
      <c r="L23" s="49"/>
      <c r="M23" s="59"/>
    </row>
    <row r="24" spans="1:13" ht="15.75" x14ac:dyDescent="0.25">
      <c r="A24" s="43"/>
      <c r="B24" s="47" t="s">
        <v>21</v>
      </c>
      <c r="C24" s="12"/>
      <c r="D24" s="46">
        <f t="shared" ref="D24:L24" si="3">D10+D17+D22</f>
        <v>52.22</v>
      </c>
      <c r="E24" s="46">
        <f t="shared" si="3"/>
        <v>48.63</v>
      </c>
      <c r="F24" s="46">
        <f t="shared" si="3"/>
        <v>181.8</v>
      </c>
      <c r="G24" s="46">
        <f t="shared" si="3"/>
        <v>1247.97</v>
      </c>
      <c r="H24" s="12">
        <f t="shared" si="3"/>
        <v>465.57000000000005</v>
      </c>
      <c r="I24" s="46">
        <f t="shared" si="3"/>
        <v>9.3600000000000012</v>
      </c>
      <c r="J24" s="46">
        <f t="shared" si="3"/>
        <v>1.6500000000000001</v>
      </c>
      <c r="K24" s="46">
        <f t="shared" si="3"/>
        <v>1.1900000000000002</v>
      </c>
      <c r="L24" s="46">
        <f t="shared" si="3"/>
        <v>44.769999999999996</v>
      </c>
      <c r="M24" s="59"/>
    </row>
    <row r="25" spans="1:13" ht="15.75" x14ac:dyDescent="0.25">
      <c r="A25" s="8"/>
      <c r="B25" s="40"/>
      <c r="C25" s="43"/>
      <c r="D25" s="43"/>
      <c r="E25" s="43"/>
      <c r="F25" s="43"/>
      <c r="G25" s="43"/>
      <c r="H25" s="43"/>
      <c r="I25" s="49"/>
      <c r="J25" s="49"/>
      <c r="K25" s="49"/>
      <c r="L25" s="49"/>
      <c r="M25" s="59"/>
    </row>
    <row r="26" spans="1:13" x14ac:dyDescent="0.25">
      <c r="I26" s="2"/>
      <c r="J26" s="2"/>
      <c r="K26" s="2"/>
      <c r="L26" s="2"/>
    </row>
    <row r="27" spans="1:13" x14ac:dyDescent="0.25">
      <c r="B27" s="3" t="s">
        <v>22</v>
      </c>
      <c r="C27" s="17">
        <v>40.549999999999997</v>
      </c>
      <c r="I27" s="2"/>
      <c r="J27" s="2"/>
      <c r="K27" s="2"/>
      <c r="L27" s="2"/>
    </row>
    <row r="28" spans="1:13" x14ac:dyDescent="0.25">
      <c r="B28" s="3" t="s">
        <v>23</v>
      </c>
      <c r="C28" s="17">
        <v>43.46</v>
      </c>
    </row>
    <row r="29" spans="1:13" x14ac:dyDescent="0.25">
      <c r="B29" s="3" t="s">
        <v>24</v>
      </c>
      <c r="C29" s="17">
        <v>15.99</v>
      </c>
    </row>
    <row r="30" spans="1:13" x14ac:dyDescent="0.25">
      <c r="B30" s="3" t="s">
        <v>25</v>
      </c>
      <c r="C30" s="17">
        <v>0</v>
      </c>
    </row>
    <row r="31" spans="1:13" x14ac:dyDescent="0.25">
      <c r="B31" s="3" t="s">
        <v>26</v>
      </c>
      <c r="C31" s="17">
        <v>0</v>
      </c>
    </row>
    <row r="32" spans="1:13" x14ac:dyDescent="0.25">
      <c r="B32" s="2"/>
      <c r="C32" s="2"/>
    </row>
    <row r="33" spans="2:2" x14ac:dyDescent="0.25">
      <c r="B33" s="80"/>
    </row>
    <row r="34" spans="2:2" x14ac:dyDescent="0.25">
      <c r="B34" s="80"/>
    </row>
  </sheetData>
  <pageMargins left="0.7" right="0.7" top="0.75" bottom="0.75" header="0.3" footer="0.3"/>
  <ignoredErrors>
    <ignoredError sqref="A8 C5:C6 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workbookViewId="0">
      <selection activeCell="H35" sqref="H35:I35"/>
    </sheetView>
  </sheetViews>
  <sheetFormatPr defaultRowHeight="15" x14ac:dyDescent="0.25"/>
  <cols>
    <col min="2" max="2" width="36.85546875" customWidth="1"/>
    <col min="3" max="3" width="12.28515625" customWidth="1"/>
  </cols>
  <sheetData>
    <row r="1" spans="1:13" ht="18.75" x14ac:dyDescent="0.3">
      <c r="A1" s="1" t="s">
        <v>52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13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8" t="s">
        <v>68</v>
      </c>
      <c r="I3" s="68" t="s">
        <v>30</v>
      </c>
      <c r="J3" s="68" t="s">
        <v>74</v>
      </c>
      <c r="K3" s="68" t="s">
        <v>69</v>
      </c>
      <c r="L3" s="68" t="s">
        <v>70</v>
      </c>
      <c r="M3" s="2"/>
    </row>
    <row r="4" spans="1:13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 x14ac:dyDescent="0.25">
      <c r="A5" s="36">
        <v>15</v>
      </c>
      <c r="B5" s="30" t="s">
        <v>53</v>
      </c>
      <c r="C5" s="60" t="s">
        <v>54</v>
      </c>
      <c r="D5" s="34">
        <v>4.16</v>
      </c>
      <c r="E5" s="34">
        <v>1.0900000000000001</v>
      </c>
      <c r="F5" s="34">
        <v>26.09</v>
      </c>
      <c r="G5" s="34">
        <v>215.06</v>
      </c>
      <c r="H5" s="60" t="s">
        <v>90</v>
      </c>
      <c r="I5" s="34">
        <v>0.61</v>
      </c>
      <c r="J5" s="34">
        <v>0.05</v>
      </c>
      <c r="K5" s="34">
        <v>0.05</v>
      </c>
      <c r="L5" s="34">
        <v>0</v>
      </c>
      <c r="M5" s="2"/>
    </row>
    <row r="6" spans="1:13" ht="15.75" x14ac:dyDescent="0.25">
      <c r="A6" s="43">
        <v>210</v>
      </c>
      <c r="B6" s="6" t="s">
        <v>10</v>
      </c>
      <c r="C6" s="41">
        <v>105</v>
      </c>
      <c r="D6" s="41">
        <v>10.3</v>
      </c>
      <c r="E6" s="41">
        <v>17</v>
      </c>
      <c r="F6" s="41">
        <v>1.6</v>
      </c>
      <c r="G6" s="41">
        <v>200</v>
      </c>
      <c r="H6" s="43">
        <v>54</v>
      </c>
      <c r="I6" s="43">
        <v>2.1</v>
      </c>
      <c r="J6" s="43">
        <v>0.39</v>
      </c>
      <c r="K6" s="43">
        <v>0.3</v>
      </c>
      <c r="L6" s="43">
        <v>0</v>
      </c>
      <c r="M6" s="2"/>
    </row>
    <row r="7" spans="1:13" ht="15.75" x14ac:dyDescent="0.25">
      <c r="A7" s="36">
        <v>14</v>
      </c>
      <c r="B7" s="30" t="s">
        <v>9</v>
      </c>
      <c r="C7" s="60" t="s">
        <v>36</v>
      </c>
      <c r="D7" s="26">
        <v>0.01</v>
      </c>
      <c r="E7" s="26">
        <v>0.72</v>
      </c>
      <c r="F7" s="26">
        <v>0.01</v>
      </c>
      <c r="G7" s="26">
        <v>66</v>
      </c>
      <c r="H7" s="26">
        <v>0.2</v>
      </c>
      <c r="I7" s="26">
        <v>0</v>
      </c>
      <c r="J7" s="26">
        <v>0</v>
      </c>
      <c r="K7" s="26">
        <v>0</v>
      </c>
      <c r="L7" s="26">
        <v>0</v>
      </c>
      <c r="M7" s="2"/>
    </row>
    <row r="8" spans="1:13" ht="15.75" x14ac:dyDescent="0.25">
      <c r="A8" s="43">
        <v>379</v>
      </c>
      <c r="B8" s="10" t="s">
        <v>12</v>
      </c>
      <c r="C8" s="41">
        <v>200</v>
      </c>
      <c r="D8" s="41">
        <v>3.12</v>
      </c>
      <c r="E8" s="41">
        <v>2.67</v>
      </c>
      <c r="F8" s="41">
        <v>14.17</v>
      </c>
      <c r="G8" s="41">
        <v>99.33</v>
      </c>
      <c r="H8" s="41">
        <v>125.73</v>
      </c>
      <c r="I8" s="41">
        <v>0.13</v>
      </c>
      <c r="J8" s="41">
        <v>0.04</v>
      </c>
      <c r="K8" s="41">
        <v>0.15</v>
      </c>
      <c r="L8" s="41">
        <v>1.3</v>
      </c>
      <c r="M8" s="2"/>
    </row>
    <row r="9" spans="1:13" ht="15.75" x14ac:dyDescent="0.25">
      <c r="A9" s="31" t="s">
        <v>119</v>
      </c>
      <c r="B9" s="37" t="s">
        <v>45</v>
      </c>
      <c r="C9" s="60" t="s">
        <v>105</v>
      </c>
      <c r="D9" s="43">
        <v>3.25</v>
      </c>
      <c r="E9" s="43">
        <v>11</v>
      </c>
      <c r="F9" s="43">
        <v>32</v>
      </c>
      <c r="G9" s="43">
        <v>271</v>
      </c>
      <c r="H9" s="43">
        <v>4</v>
      </c>
      <c r="I9" s="43">
        <v>0.3</v>
      </c>
      <c r="J9" s="43">
        <v>0.02</v>
      </c>
      <c r="K9" s="43">
        <v>0.01</v>
      </c>
      <c r="L9" s="43">
        <v>0</v>
      </c>
      <c r="M9" s="2"/>
    </row>
    <row r="10" spans="1:13" ht="15.75" x14ac:dyDescent="0.25">
      <c r="A10" s="43">
        <v>125</v>
      </c>
      <c r="B10" s="10" t="s">
        <v>27</v>
      </c>
      <c r="C10" s="41">
        <v>40</v>
      </c>
      <c r="D10" s="41">
        <v>3</v>
      </c>
      <c r="E10" s="41">
        <v>1.1599999999999999</v>
      </c>
      <c r="F10" s="41">
        <v>20.56</v>
      </c>
      <c r="G10" s="41">
        <v>104.8</v>
      </c>
      <c r="H10" s="41">
        <v>7.6</v>
      </c>
      <c r="I10" s="41">
        <v>0.48</v>
      </c>
      <c r="J10" s="41">
        <v>0.04</v>
      </c>
      <c r="K10" s="41">
        <v>0.01</v>
      </c>
      <c r="L10" s="41">
        <v>0</v>
      </c>
      <c r="M10" s="2"/>
    </row>
    <row r="11" spans="1:13" ht="15.75" x14ac:dyDescent="0.25">
      <c r="A11" s="42"/>
      <c r="B11" s="11" t="s">
        <v>13</v>
      </c>
      <c r="C11" s="43"/>
      <c r="D11" s="44">
        <f>SUM(D5:D10)</f>
        <v>23.84</v>
      </c>
      <c r="E11" s="44">
        <f>SUM(E5:E10)</f>
        <v>33.639999999999993</v>
      </c>
      <c r="F11" s="44">
        <f>SUM(F5:F10)</f>
        <v>94.43</v>
      </c>
      <c r="G11" s="44">
        <f>SUM(G5:G10)</f>
        <v>956.18999999999994</v>
      </c>
      <c r="H11" s="33">
        <f>SUM(H6:H10)</f>
        <v>191.53</v>
      </c>
      <c r="I11" s="63">
        <f>SUM(I5:I10)</f>
        <v>3.6199999999999997</v>
      </c>
      <c r="J11" s="63">
        <f>SUM(J5:J10)</f>
        <v>0.54</v>
      </c>
      <c r="K11" s="63">
        <f>SUM(K5:K10)</f>
        <v>0.52</v>
      </c>
      <c r="L11" s="63">
        <f>SUM(L5:L10)</f>
        <v>1.3</v>
      </c>
      <c r="M11" s="2"/>
    </row>
    <row r="12" spans="1:13" ht="15.75" x14ac:dyDescent="0.25">
      <c r="A12" s="42"/>
      <c r="B12" s="8"/>
      <c r="C12" s="43"/>
      <c r="D12" s="43"/>
      <c r="E12" s="43"/>
      <c r="F12" s="43"/>
      <c r="G12" s="43"/>
      <c r="H12" s="41"/>
      <c r="I12" s="41"/>
      <c r="J12" s="41"/>
      <c r="K12" s="41"/>
      <c r="L12" s="41"/>
      <c r="M12" s="2"/>
    </row>
    <row r="13" spans="1:13" ht="15.75" x14ac:dyDescent="0.25">
      <c r="A13" s="42"/>
      <c r="B13" s="12" t="s">
        <v>14</v>
      </c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2"/>
    </row>
    <row r="14" spans="1:13" ht="15.75" x14ac:dyDescent="0.25">
      <c r="A14" s="43">
        <v>96</v>
      </c>
      <c r="B14" s="6" t="s">
        <v>145</v>
      </c>
      <c r="C14" s="41"/>
      <c r="D14" s="41"/>
      <c r="E14" s="41"/>
      <c r="F14" s="41"/>
      <c r="G14" s="41"/>
      <c r="H14" s="43"/>
      <c r="I14" s="43"/>
      <c r="J14" s="43"/>
      <c r="K14" s="43"/>
      <c r="L14" s="43"/>
      <c r="M14" s="2"/>
    </row>
    <row r="15" spans="1:13" ht="15.75" x14ac:dyDescent="0.25">
      <c r="A15" s="43"/>
      <c r="B15" s="6" t="s">
        <v>92</v>
      </c>
      <c r="C15" s="41" t="s">
        <v>88</v>
      </c>
      <c r="D15" s="41">
        <v>7.5</v>
      </c>
      <c r="E15" s="41">
        <v>10.47</v>
      </c>
      <c r="F15" s="41">
        <v>22</v>
      </c>
      <c r="G15" s="41">
        <v>137.25</v>
      </c>
      <c r="H15" s="43">
        <v>31.3</v>
      </c>
      <c r="I15" s="43">
        <v>1.5</v>
      </c>
      <c r="J15" s="43">
        <v>0.15</v>
      </c>
      <c r="K15" s="43">
        <v>0.13</v>
      </c>
      <c r="L15" s="43">
        <v>12.79</v>
      </c>
      <c r="M15" s="2"/>
    </row>
    <row r="16" spans="1:13" ht="15.75" x14ac:dyDescent="0.25">
      <c r="A16" s="43">
        <v>297</v>
      </c>
      <c r="B16" s="13" t="s">
        <v>137</v>
      </c>
      <c r="C16" s="43">
        <v>55</v>
      </c>
      <c r="D16" s="43">
        <v>6.68</v>
      </c>
      <c r="E16" s="43">
        <v>9.93</v>
      </c>
      <c r="F16" s="43">
        <v>4.05</v>
      </c>
      <c r="G16" s="43">
        <v>134</v>
      </c>
      <c r="H16" s="41">
        <v>26.63</v>
      </c>
      <c r="I16" s="41">
        <v>0.55000000000000004</v>
      </c>
      <c r="J16" s="41">
        <v>0.02</v>
      </c>
      <c r="K16" s="41">
        <v>0.06</v>
      </c>
      <c r="L16" s="41">
        <v>1.06</v>
      </c>
      <c r="M16" s="2"/>
    </row>
    <row r="17" spans="1:13" ht="15.75" x14ac:dyDescent="0.25">
      <c r="A17" s="43">
        <v>171</v>
      </c>
      <c r="B17" s="6" t="s">
        <v>15</v>
      </c>
      <c r="C17" s="41" t="s">
        <v>65</v>
      </c>
      <c r="D17" s="41">
        <v>4.5999999999999996</v>
      </c>
      <c r="E17" s="41">
        <v>12.3</v>
      </c>
      <c r="F17" s="41">
        <v>22</v>
      </c>
      <c r="G17" s="41">
        <v>216.5</v>
      </c>
      <c r="H17" s="41">
        <v>20</v>
      </c>
      <c r="I17" s="41">
        <v>2.4</v>
      </c>
      <c r="J17" s="41">
        <v>0.12</v>
      </c>
      <c r="K17" s="41">
        <v>0.09</v>
      </c>
      <c r="L17" s="41">
        <v>0</v>
      </c>
      <c r="M17" s="2"/>
    </row>
    <row r="18" spans="1:13" ht="15.75" x14ac:dyDescent="0.25">
      <c r="A18" s="43">
        <v>349</v>
      </c>
      <c r="B18" s="6" t="s">
        <v>66</v>
      </c>
      <c r="C18" s="41">
        <v>200</v>
      </c>
      <c r="D18" s="41">
        <v>0.44</v>
      </c>
      <c r="E18" s="41">
        <v>0.02</v>
      </c>
      <c r="F18" s="41">
        <v>27.6</v>
      </c>
      <c r="G18" s="41">
        <v>113.04</v>
      </c>
      <c r="H18" s="41">
        <v>31.08</v>
      </c>
      <c r="I18" s="41">
        <v>1.25</v>
      </c>
      <c r="J18" s="41">
        <v>0</v>
      </c>
      <c r="K18" s="41">
        <v>0</v>
      </c>
      <c r="L18" s="41">
        <v>0.4</v>
      </c>
      <c r="M18" s="2"/>
    </row>
    <row r="19" spans="1:13" ht="15.75" x14ac:dyDescent="0.25">
      <c r="A19" s="43">
        <v>1</v>
      </c>
      <c r="B19" s="54" t="s">
        <v>16</v>
      </c>
      <c r="C19" s="41">
        <v>70</v>
      </c>
      <c r="D19" s="41">
        <v>4.62</v>
      </c>
      <c r="E19" s="41">
        <v>0.84</v>
      </c>
      <c r="F19" s="41">
        <v>23.28</v>
      </c>
      <c r="G19" s="41">
        <v>121.8</v>
      </c>
      <c r="H19" s="41">
        <v>24.5</v>
      </c>
      <c r="I19" s="41">
        <v>2.73</v>
      </c>
      <c r="J19" s="41">
        <v>0.12</v>
      </c>
      <c r="K19" s="41">
        <v>0.53</v>
      </c>
      <c r="L19" s="41">
        <v>0</v>
      </c>
      <c r="M19" s="2"/>
    </row>
    <row r="20" spans="1:13" ht="15.75" x14ac:dyDescent="0.25">
      <c r="A20" s="43"/>
      <c r="B20" s="14" t="s">
        <v>17</v>
      </c>
      <c r="C20" s="43"/>
      <c r="D20" s="46">
        <f t="shared" ref="D20:L20" si="0">SUM(D15:D19)</f>
        <v>23.840000000000003</v>
      </c>
      <c r="E20" s="46">
        <f t="shared" si="0"/>
        <v>33.560000000000009</v>
      </c>
      <c r="F20" s="46">
        <f t="shared" si="0"/>
        <v>98.93</v>
      </c>
      <c r="G20" s="46">
        <f t="shared" si="0"/>
        <v>722.58999999999992</v>
      </c>
      <c r="H20" s="12">
        <f t="shared" si="0"/>
        <v>133.51</v>
      </c>
      <c r="I20" s="12">
        <f t="shared" si="0"/>
        <v>8.43</v>
      </c>
      <c r="J20" s="12">
        <f t="shared" si="0"/>
        <v>0.41</v>
      </c>
      <c r="K20" s="12">
        <f t="shared" si="0"/>
        <v>0.81</v>
      </c>
      <c r="L20" s="12">
        <f t="shared" si="0"/>
        <v>14.25</v>
      </c>
      <c r="M20" s="2"/>
    </row>
    <row r="21" spans="1:13" ht="15.75" x14ac:dyDescent="0.25">
      <c r="A21" s="43"/>
      <c r="B21" s="8"/>
      <c r="C21" s="43"/>
      <c r="D21" s="49"/>
      <c r="E21" s="49"/>
      <c r="F21" s="49"/>
      <c r="G21" s="49"/>
      <c r="H21" s="41"/>
      <c r="I21" s="41"/>
      <c r="J21" s="41"/>
      <c r="K21" s="41"/>
      <c r="L21" s="41"/>
      <c r="M21" s="2"/>
    </row>
    <row r="22" spans="1:13" ht="15.75" x14ac:dyDescent="0.25">
      <c r="A22" s="42"/>
      <c r="B22" s="12" t="s">
        <v>18</v>
      </c>
      <c r="C22" s="43"/>
      <c r="D22" s="49"/>
      <c r="E22" s="49"/>
      <c r="F22" s="49"/>
      <c r="G22" s="49"/>
      <c r="H22" s="43"/>
      <c r="I22" s="46"/>
      <c r="J22" s="46"/>
      <c r="K22" s="46"/>
      <c r="L22" s="46"/>
      <c r="M22" s="2"/>
    </row>
    <row r="23" spans="1:13" ht="15.75" x14ac:dyDescent="0.25">
      <c r="A23" s="42">
        <v>421</v>
      </c>
      <c r="B23" s="6" t="s">
        <v>55</v>
      </c>
      <c r="C23" s="41">
        <v>100</v>
      </c>
      <c r="D23" s="49">
        <v>8.27</v>
      </c>
      <c r="E23" s="49">
        <v>1.65</v>
      </c>
      <c r="F23" s="49">
        <v>58.09</v>
      </c>
      <c r="G23" s="49">
        <v>279.74</v>
      </c>
      <c r="H23" s="43">
        <v>13.6</v>
      </c>
      <c r="I23" s="49">
        <v>0.95</v>
      </c>
      <c r="J23" s="49">
        <v>0.12</v>
      </c>
      <c r="K23" s="49">
        <v>0.03</v>
      </c>
      <c r="L23" s="49">
        <v>0</v>
      </c>
      <c r="M23" s="2"/>
    </row>
    <row r="24" spans="1:13" ht="15.75" x14ac:dyDescent="0.25">
      <c r="A24" s="42"/>
      <c r="B24" s="6" t="s">
        <v>56</v>
      </c>
      <c r="C24" s="41" t="s">
        <v>128</v>
      </c>
      <c r="D24" s="49">
        <v>1.2</v>
      </c>
      <c r="E24" s="49">
        <v>0.02</v>
      </c>
      <c r="F24" s="49">
        <v>16</v>
      </c>
      <c r="G24" s="49">
        <v>68</v>
      </c>
      <c r="H24" s="43">
        <v>0</v>
      </c>
      <c r="I24" s="49">
        <v>0</v>
      </c>
      <c r="J24" s="49">
        <v>0</v>
      </c>
      <c r="K24" s="49">
        <v>0</v>
      </c>
      <c r="L24" s="49">
        <v>0</v>
      </c>
      <c r="M24" s="2"/>
    </row>
    <row r="25" spans="1:13" ht="15.75" x14ac:dyDescent="0.25">
      <c r="A25" s="3"/>
      <c r="B25" s="14" t="s">
        <v>20</v>
      </c>
      <c r="C25" s="43"/>
      <c r="D25" s="46">
        <f t="shared" ref="D25:L25" si="1">SUM(D23:D24)</f>
        <v>9.4699999999999989</v>
      </c>
      <c r="E25" s="46">
        <f t="shared" si="1"/>
        <v>1.67</v>
      </c>
      <c r="F25" s="46">
        <f t="shared" si="1"/>
        <v>74.09</v>
      </c>
      <c r="G25" s="46">
        <f t="shared" si="1"/>
        <v>347.74</v>
      </c>
      <c r="H25" s="44">
        <f t="shared" si="1"/>
        <v>13.6</v>
      </c>
      <c r="I25" s="46">
        <f t="shared" si="1"/>
        <v>0.95</v>
      </c>
      <c r="J25" s="46">
        <f t="shared" si="1"/>
        <v>0.12</v>
      </c>
      <c r="K25" s="46">
        <f t="shared" si="1"/>
        <v>0.03</v>
      </c>
      <c r="L25" s="46">
        <f t="shared" si="1"/>
        <v>0</v>
      </c>
      <c r="M25" s="2"/>
    </row>
    <row r="26" spans="1:13" ht="15.75" x14ac:dyDescent="0.25">
      <c r="A26" s="3"/>
      <c r="B26" s="8"/>
      <c r="C26" s="43"/>
      <c r="D26" s="49"/>
      <c r="E26" s="49"/>
      <c r="F26" s="49"/>
      <c r="G26" s="49"/>
      <c r="H26" s="44"/>
      <c r="I26" s="46"/>
      <c r="J26" s="46"/>
      <c r="K26" s="46"/>
      <c r="L26" s="46"/>
      <c r="M26" s="2"/>
    </row>
    <row r="27" spans="1:13" ht="15.75" x14ac:dyDescent="0.25">
      <c r="A27" s="3"/>
      <c r="B27" s="47" t="s">
        <v>21</v>
      </c>
      <c r="C27" s="12"/>
      <c r="D27" s="46">
        <f t="shared" ref="D27:L27" si="2">D11+D20+D25</f>
        <v>57.150000000000006</v>
      </c>
      <c r="E27" s="46">
        <f t="shared" si="2"/>
        <v>68.87</v>
      </c>
      <c r="F27" s="46">
        <f t="shared" si="2"/>
        <v>267.45000000000005</v>
      </c>
      <c r="G27" s="46">
        <f t="shared" si="2"/>
        <v>2026.5199999999998</v>
      </c>
      <c r="H27" s="75">
        <f t="shared" si="2"/>
        <v>338.64</v>
      </c>
      <c r="I27" s="46">
        <f t="shared" si="2"/>
        <v>12.999999999999998</v>
      </c>
      <c r="J27" s="46">
        <f t="shared" si="2"/>
        <v>1.0699999999999998</v>
      </c>
      <c r="K27" s="46">
        <f t="shared" si="2"/>
        <v>1.36</v>
      </c>
      <c r="L27" s="46">
        <f t="shared" si="2"/>
        <v>15.55</v>
      </c>
      <c r="M27" s="2"/>
    </row>
    <row r="28" spans="1:13" ht="15.75" x14ac:dyDescent="0.25">
      <c r="A28" s="3"/>
      <c r="B28" s="12"/>
      <c r="C28" s="12"/>
      <c r="D28" s="12"/>
      <c r="E28" s="12"/>
      <c r="F28" s="12"/>
      <c r="G28" s="12"/>
      <c r="H28" s="43"/>
      <c r="I28" s="46"/>
      <c r="J28" s="46"/>
      <c r="K28" s="46"/>
      <c r="L28" s="46"/>
      <c r="M28" s="2"/>
    </row>
    <row r="29" spans="1:13" ht="15.75" x14ac:dyDescent="0.25">
      <c r="A29" s="76"/>
      <c r="B29" s="40" t="s">
        <v>22</v>
      </c>
      <c r="C29" s="9">
        <v>47.17</v>
      </c>
      <c r="D29" s="77"/>
      <c r="E29" s="77"/>
      <c r="F29" s="77"/>
      <c r="G29" s="77"/>
      <c r="H29" s="78"/>
      <c r="I29" s="79"/>
      <c r="J29" s="79"/>
      <c r="K29" s="79"/>
      <c r="L29" s="79"/>
      <c r="M29" s="2"/>
    </row>
    <row r="30" spans="1:13" x14ac:dyDescent="0.25">
      <c r="A30" s="2"/>
      <c r="B30" s="3" t="s">
        <v>23</v>
      </c>
      <c r="C30" s="17">
        <v>35.659999999999997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3" t="s">
        <v>24</v>
      </c>
      <c r="C31" s="17">
        <v>17.16</v>
      </c>
      <c r="D31" s="2"/>
      <c r="E31" s="2"/>
      <c r="F31" s="2"/>
      <c r="G31" s="2"/>
      <c r="H31" s="2"/>
    </row>
    <row r="32" spans="1:13" x14ac:dyDescent="0.25">
      <c r="A32" s="2"/>
      <c r="B32" s="3" t="s">
        <v>25</v>
      </c>
      <c r="C32" s="17">
        <v>0</v>
      </c>
      <c r="D32" s="2"/>
      <c r="E32" s="2"/>
      <c r="F32" s="2"/>
      <c r="G32" s="2"/>
      <c r="H32" s="2"/>
    </row>
    <row r="33" spans="1:8" x14ac:dyDescent="0.25">
      <c r="A33" s="2"/>
      <c r="B33" s="3" t="s">
        <v>26</v>
      </c>
      <c r="C33" s="17">
        <v>0</v>
      </c>
      <c r="D33" s="2"/>
      <c r="E33" s="2"/>
      <c r="F33" s="2"/>
      <c r="G33" s="2"/>
      <c r="H33" s="2"/>
    </row>
    <row r="34" spans="1:8" x14ac:dyDescent="0.25">
      <c r="H34" s="2"/>
    </row>
    <row r="35" spans="1:8" x14ac:dyDescent="0.25">
      <c r="F35" s="2"/>
      <c r="H35" s="2"/>
    </row>
    <row r="36" spans="1:8" x14ac:dyDescent="0.25">
      <c r="F36" s="2"/>
    </row>
  </sheetData>
  <pageMargins left="0.7" right="0.7" top="0.75" bottom="0.75" header="0.3" footer="0.3"/>
  <pageSetup paperSize="9" orientation="portrait" verticalDpi="0" r:id="rId1"/>
  <ignoredErrors>
    <ignoredError sqref="C5 C7 H5" numberStoredAsText="1"/>
    <ignoredError sqref="H11" formula="1"/>
    <ignoredError sqref="A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workbookViewId="0">
      <selection activeCell="D20" sqref="D20"/>
    </sheetView>
  </sheetViews>
  <sheetFormatPr defaultRowHeight="15" x14ac:dyDescent="0.25"/>
  <cols>
    <col min="1" max="1" width="10.42578125" customWidth="1"/>
    <col min="2" max="2" width="41.7109375" customWidth="1"/>
    <col min="3" max="3" width="10" customWidth="1"/>
  </cols>
  <sheetData>
    <row r="1" spans="1:12" ht="18.75" x14ac:dyDescent="0.3">
      <c r="A1" s="1" t="s">
        <v>57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35</v>
      </c>
      <c r="H3" s="68" t="s">
        <v>68</v>
      </c>
      <c r="I3" s="68" t="s">
        <v>30</v>
      </c>
      <c r="J3" s="68" t="s">
        <v>74</v>
      </c>
      <c r="K3" s="68" t="s">
        <v>69</v>
      </c>
      <c r="L3" s="68" t="s">
        <v>70</v>
      </c>
    </row>
    <row r="4" spans="1:12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36">
        <v>71</v>
      </c>
      <c r="B5" s="30" t="s">
        <v>43</v>
      </c>
      <c r="C5" s="64" t="s">
        <v>80</v>
      </c>
      <c r="D5" s="34">
        <v>0.36</v>
      </c>
      <c r="E5" s="34">
        <v>0</v>
      </c>
      <c r="F5" s="34">
        <v>2.2799999999999998</v>
      </c>
      <c r="G5" s="34">
        <v>8.4</v>
      </c>
      <c r="H5" s="34">
        <v>4.8</v>
      </c>
      <c r="I5" s="34">
        <v>0.3</v>
      </c>
      <c r="J5" s="34">
        <v>0.02</v>
      </c>
      <c r="K5" s="34">
        <v>0.02</v>
      </c>
      <c r="L5" s="34">
        <v>12</v>
      </c>
    </row>
    <row r="6" spans="1:12" ht="15.75" x14ac:dyDescent="0.25">
      <c r="A6" s="36">
        <v>235</v>
      </c>
      <c r="B6" s="30" t="s">
        <v>146</v>
      </c>
      <c r="C6" s="64" t="s">
        <v>147</v>
      </c>
      <c r="D6" s="65">
        <v>10.07</v>
      </c>
      <c r="E6" s="65">
        <v>11.16</v>
      </c>
      <c r="F6" s="65">
        <v>6.65</v>
      </c>
      <c r="G6" s="65">
        <v>167.27</v>
      </c>
      <c r="H6" s="65">
        <v>51.91</v>
      </c>
      <c r="I6" s="65">
        <v>2.2400000000000002</v>
      </c>
      <c r="J6" s="65">
        <v>0.04</v>
      </c>
      <c r="K6" s="65">
        <v>0.06</v>
      </c>
      <c r="L6" s="65">
        <v>2.98</v>
      </c>
    </row>
    <row r="7" spans="1:12" ht="15.75" x14ac:dyDescent="0.25">
      <c r="A7" s="42">
        <v>312</v>
      </c>
      <c r="B7" s="8" t="s">
        <v>40</v>
      </c>
      <c r="C7" s="43">
        <v>150</v>
      </c>
      <c r="D7" s="43">
        <v>3.2</v>
      </c>
      <c r="E7" s="43">
        <v>1.2</v>
      </c>
      <c r="F7" s="43">
        <v>22.4</v>
      </c>
      <c r="G7" s="43">
        <v>112</v>
      </c>
      <c r="H7" s="43">
        <v>40</v>
      </c>
      <c r="I7" s="43">
        <v>1</v>
      </c>
      <c r="J7" s="43">
        <v>0.15</v>
      </c>
      <c r="K7" s="43">
        <v>0.1</v>
      </c>
      <c r="L7" s="43">
        <v>5.6</v>
      </c>
    </row>
    <row r="8" spans="1:12" ht="15.75" x14ac:dyDescent="0.25">
      <c r="A8" s="36">
        <v>71</v>
      </c>
      <c r="B8" s="6" t="s">
        <v>79</v>
      </c>
      <c r="C8" s="64" t="s">
        <v>80</v>
      </c>
      <c r="D8" s="34">
        <v>0.36</v>
      </c>
      <c r="E8" s="34">
        <v>0</v>
      </c>
      <c r="F8" s="34">
        <v>2.2799999999999998</v>
      </c>
      <c r="G8" s="34">
        <v>8.4</v>
      </c>
      <c r="H8" s="34">
        <v>4.8</v>
      </c>
      <c r="I8" s="34">
        <v>0.3</v>
      </c>
      <c r="J8" s="34">
        <v>0.02</v>
      </c>
      <c r="K8" s="34">
        <v>0.02</v>
      </c>
      <c r="L8" s="34">
        <v>12</v>
      </c>
    </row>
    <row r="9" spans="1:12" ht="15.75" x14ac:dyDescent="0.25">
      <c r="A9" s="43">
        <v>389</v>
      </c>
      <c r="B9" s="10" t="s">
        <v>27</v>
      </c>
      <c r="C9" s="41">
        <v>200</v>
      </c>
      <c r="D9" s="41">
        <v>1</v>
      </c>
      <c r="E9" s="41">
        <v>0</v>
      </c>
      <c r="F9" s="41">
        <v>24.24</v>
      </c>
      <c r="G9" s="41">
        <v>85.33</v>
      </c>
      <c r="H9" s="41">
        <v>40</v>
      </c>
      <c r="I9" s="41">
        <v>0.4</v>
      </c>
      <c r="J9" s="41">
        <v>0.04</v>
      </c>
      <c r="K9" s="41">
        <v>0.08</v>
      </c>
      <c r="L9" s="41">
        <v>8</v>
      </c>
    </row>
    <row r="10" spans="1:12" ht="15.75" x14ac:dyDescent="0.25">
      <c r="A10" s="45" t="s">
        <v>111</v>
      </c>
      <c r="B10" s="8" t="s">
        <v>116</v>
      </c>
      <c r="C10" s="43" t="s">
        <v>117</v>
      </c>
      <c r="D10" s="43">
        <v>1.88</v>
      </c>
      <c r="E10" s="43">
        <v>17.88</v>
      </c>
      <c r="F10" s="43">
        <v>112.5</v>
      </c>
      <c r="G10" s="43">
        <v>140</v>
      </c>
      <c r="H10" s="43">
        <v>1.25</v>
      </c>
      <c r="I10" s="43">
        <v>0.04</v>
      </c>
      <c r="J10" s="43">
        <v>0.19</v>
      </c>
      <c r="K10" s="43">
        <v>0.63</v>
      </c>
      <c r="L10" s="43">
        <v>0</v>
      </c>
    </row>
    <row r="11" spans="1:12" ht="15.75" x14ac:dyDescent="0.25">
      <c r="A11" s="43">
        <v>338</v>
      </c>
      <c r="B11" s="11" t="s">
        <v>13</v>
      </c>
      <c r="C11" s="41" t="s">
        <v>98</v>
      </c>
      <c r="D11" s="43">
        <v>0.8</v>
      </c>
      <c r="E11" s="43">
        <v>0.8</v>
      </c>
      <c r="F11" s="43">
        <v>19.600000000000001</v>
      </c>
      <c r="G11" s="43">
        <v>88</v>
      </c>
      <c r="H11" s="43">
        <v>32</v>
      </c>
      <c r="I11" s="43">
        <v>4.4000000000000004</v>
      </c>
      <c r="J11" s="43">
        <v>0.06</v>
      </c>
      <c r="K11" s="43">
        <v>0.04</v>
      </c>
      <c r="L11" s="43">
        <v>20</v>
      </c>
    </row>
    <row r="12" spans="1:12" ht="15.75" x14ac:dyDescent="0.25">
      <c r="A12" s="3"/>
      <c r="B12" s="8"/>
      <c r="C12" s="7"/>
      <c r="D12" s="44">
        <f t="shared" ref="D12:L12" si="0">SUM(D5:D11)</f>
        <v>17.669999999999998</v>
      </c>
      <c r="E12" s="44">
        <f t="shared" si="0"/>
        <v>31.04</v>
      </c>
      <c r="F12" s="44">
        <f t="shared" si="0"/>
        <v>189.95</v>
      </c>
      <c r="G12" s="44">
        <f t="shared" si="0"/>
        <v>609.4</v>
      </c>
      <c r="H12" s="44">
        <f t="shared" si="0"/>
        <v>174.76</v>
      </c>
      <c r="I12" s="44">
        <f t="shared" si="0"/>
        <v>8.68</v>
      </c>
      <c r="J12" s="44">
        <f t="shared" si="0"/>
        <v>0.52</v>
      </c>
      <c r="K12" s="44">
        <f t="shared" si="0"/>
        <v>0.95</v>
      </c>
      <c r="L12" s="44">
        <f t="shared" si="0"/>
        <v>60.58</v>
      </c>
    </row>
    <row r="13" spans="1:12" ht="15.75" x14ac:dyDescent="0.25">
      <c r="A13" s="3"/>
      <c r="B13" s="12" t="s">
        <v>14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 x14ac:dyDescent="0.25">
      <c r="A14" s="3" t="s">
        <v>138</v>
      </c>
      <c r="B14" s="6" t="s">
        <v>93</v>
      </c>
      <c r="C14" s="41" t="s">
        <v>64</v>
      </c>
      <c r="D14" s="41">
        <v>5.74</v>
      </c>
      <c r="E14" s="41">
        <v>3.02</v>
      </c>
      <c r="F14" s="41">
        <v>16.3</v>
      </c>
      <c r="G14" s="41">
        <v>107</v>
      </c>
      <c r="H14" s="41">
        <v>41.4</v>
      </c>
      <c r="I14" s="41">
        <v>1.18</v>
      </c>
      <c r="J14" s="41">
        <v>0.12</v>
      </c>
      <c r="K14" s="41">
        <v>0.1</v>
      </c>
      <c r="L14" s="41">
        <v>8.1999999999999993</v>
      </c>
    </row>
    <row r="15" spans="1:12" ht="15.75" x14ac:dyDescent="0.25">
      <c r="A15" s="22">
        <v>561</v>
      </c>
      <c r="B15" s="23" t="s">
        <v>75</v>
      </c>
      <c r="C15" s="70" t="s">
        <v>76</v>
      </c>
      <c r="D15" s="52">
        <v>13.88</v>
      </c>
      <c r="E15" s="52">
        <v>16.03</v>
      </c>
      <c r="F15" s="52">
        <v>2.85</v>
      </c>
      <c r="G15" s="52">
        <v>71.180000000000007</v>
      </c>
      <c r="H15" s="52">
        <v>113.9</v>
      </c>
      <c r="I15" s="52">
        <v>1.02</v>
      </c>
      <c r="J15" s="52">
        <v>0.65</v>
      </c>
      <c r="K15" s="52">
        <v>0.13</v>
      </c>
      <c r="L15" s="52">
        <v>1.42</v>
      </c>
    </row>
    <row r="16" spans="1:12" ht="15.75" x14ac:dyDescent="0.25">
      <c r="A16" s="31">
        <v>304</v>
      </c>
      <c r="B16" s="29" t="s">
        <v>50</v>
      </c>
      <c r="C16" s="60" t="s">
        <v>42</v>
      </c>
      <c r="D16" s="34">
        <v>3.85</v>
      </c>
      <c r="E16" s="34">
        <v>5.58</v>
      </c>
      <c r="F16" s="34">
        <v>70.069999999999993</v>
      </c>
      <c r="G16" s="34">
        <v>226</v>
      </c>
      <c r="H16" s="43">
        <v>28.4</v>
      </c>
      <c r="I16" s="43">
        <v>0</v>
      </c>
      <c r="J16" s="43">
        <v>0.04</v>
      </c>
      <c r="K16" s="43">
        <v>0.03</v>
      </c>
      <c r="L16" s="43">
        <v>0</v>
      </c>
    </row>
    <row r="17" spans="1:12" ht="15.75" x14ac:dyDescent="0.25">
      <c r="A17" s="42">
        <v>312</v>
      </c>
      <c r="B17" s="6" t="s">
        <v>96</v>
      </c>
      <c r="C17" s="43">
        <v>150</v>
      </c>
      <c r="D17" s="43">
        <v>3.2</v>
      </c>
      <c r="E17" s="43">
        <v>1.2</v>
      </c>
      <c r="F17" s="43">
        <v>22.4</v>
      </c>
      <c r="G17" s="43">
        <v>112</v>
      </c>
      <c r="H17" s="43">
        <v>40</v>
      </c>
      <c r="I17" s="43">
        <v>1</v>
      </c>
      <c r="J17" s="43">
        <v>0.15</v>
      </c>
      <c r="K17" s="43">
        <v>0.1</v>
      </c>
      <c r="L17" s="43">
        <v>5.6</v>
      </c>
    </row>
    <row r="18" spans="1:12" ht="15.75" x14ac:dyDescent="0.25">
      <c r="A18" s="42">
        <v>342</v>
      </c>
      <c r="B18" s="54" t="s">
        <v>16</v>
      </c>
      <c r="C18" s="41">
        <v>200</v>
      </c>
      <c r="D18" s="41">
        <v>0.2</v>
      </c>
      <c r="E18" s="41">
        <v>0.2</v>
      </c>
      <c r="F18" s="41">
        <v>27.2</v>
      </c>
      <c r="G18" s="41">
        <v>110</v>
      </c>
      <c r="H18" s="41">
        <v>12</v>
      </c>
      <c r="I18" s="41">
        <v>0.8</v>
      </c>
      <c r="J18" s="41">
        <v>0.02</v>
      </c>
      <c r="K18" s="41">
        <v>0</v>
      </c>
      <c r="L18" s="41">
        <v>0</v>
      </c>
    </row>
    <row r="19" spans="1:12" ht="15.75" x14ac:dyDescent="0.25">
      <c r="A19" s="43">
        <v>1</v>
      </c>
      <c r="B19" s="14" t="s">
        <v>17</v>
      </c>
      <c r="C19" s="41">
        <v>70</v>
      </c>
      <c r="D19" s="41">
        <v>4.62</v>
      </c>
      <c r="E19" s="41">
        <v>0.84</v>
      </c>
      <c r="F19" s="41">
        <v>23.28</v>
      </c>
      <c r="G19" s="41">
        <v>121.8</v>
      </c>
      <c r="H19" s="41">
        <v>24.5</v>
      </c>
      <c r="I19" s="41">
        <v>2.73</v>
      </c>
      <c r="J19" s="41">
        <v>0.12</v>
      </c>
      <c r="K19" s="41">
        <v>0.53</v>
      </c>
      <c r="L19" s="41">
        <v>0</v>
      </c>
    </row>
    <row r="20" spans="1:12" ht="15.75" x14ac:dyDescent="0.25">
      <c r="A20" s="42"/>
      <c r="B20" s="8"/>
      <c r="C20" s="43"/>
      <c r="D20" s="46">
        <f t="shared" ref="D20:L20" si="1">SUM(D14:D19)</f>
        <v>31.490000000000002</v>
      </c>
      <c r="E20" s="46">
        <f t="shared" si="1"/>
        <v>26.87</v>
      </c>
      <c r="F20" s="46">
        <f t="shared" si="1"/>
        <v>162.1</v>
      </c>
      <c r="G20" s="46">
        <f t="shared" si="1"/>
        <v>747.98</v>
      </c>
      <c r="H20" s="46">
        <f t="shared" si="1"/>
        <v>260.20000000000005</v>
      </c>
      <c r="I20" s="46">
        <f t="shared" si="1"/>
        <v>6.73</v>
      </c>
      <c r="J20" s="46">
        <f t="shared" si="1"/>
        <v>1.1000000000000001</v>
      </c>
      <c r="K20" s="46">
        <f t="shared" si="1"/>
        <v>0.89</v>
      </c>
      <c r="L20" s="46">
        <f t="shared" si="1"/>
        <v>15.219999999999999</v>
      </c>
    </row>
    <row r="21" spans="1:12" ht="15.75" x14ac:dyDescent="0.25">
      <c r="A21" s="42"/>
      <c r="B21" s="12" t="s">
        <v>18</v>
      </c>
      <c r="C21" s="9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5.75" x14ac:dyDescent="0.25">
      <c r="A22" s="42"/>
      <c r="B22" s="6" t="s">
        <v>118</v>
      </c>
      <c r="C22" s="7" t="s">
        <v>99</v>
      </c>
      <c r="D22" s="43">
        <v>3</v>
      </c>
      <c r="E22" s="43">
        <v>1</v>
      </c>
      <c r="F22" s="43">
        <v>42</v>
      </c>
      <c r="G22" s="43">
        <v>190</v>
      </c>
      <c r="H22" s="43">
        <v>16</v>
      </c>
      <c r="I22" s="43">
        <v>1.2</v>
      </c>
      <c r="J22" s="43">
        <v>0.8</v>
      </c>
      <c r="K22" s="43">
        <v>0.04</v>
      </c>
      <c r="L22" s="43">
        <v>20</v>
      </c>
    </row>
    <row r="23" spans="1:12" ht="15.75" x14ac:dyDescent="0.25">
      <c r="A23" s="42">
        <v>338</v>
      </c>
      <c r="B23" s="14" t="s">
        <v>20</v>
      </c>
      <c r="C23" s="7"/>
      <c r="D23" s="46">
        <f>SUM(D22:D22)</f>
        <v>3</v>
      </c>
      <c r="E23" s="46">
        <f>SUM(E22:E22)</f>
        <v>1</v>
      </c>
      <c r="F23" s="46">
        <f>SUM(F22:F22)</f>
        <v>42</v>
      </c>
      <c r="G23" s="46">
        <f>SUM(G22:G22)</f>
        <v>190</v>
      </c>
      <c r="H23" s="46">
        <v>16</v>
      </c>
      <c r="I23" s="46">
        <v>1.2</v>
      </c>
      <c r="J23" s="46">
        <v>0.8</v>
      </c>
      <c r="K23" s="46">
        <v>0.04</v>
      </c>
      <c r="L23" s="46">
        <v>20</v>
      </c>
    </row>
    <row r="24" spans="1:12" ht="15.75" x14ac:dyDescent="0.25">
      <c r="A24" s="3"/>
      <c r="B24" s="8"/>
      <c r="C24" s="8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.75" x14ac:dyDescent="0.25">
      <c r="A25" s="3"/>
      <c r="B25" s="8"/>
      <c r="C25" s="8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 x14ac:dyDescent="0.25">
      <c r="A26" s="3"/>
      <c r="B26" s="47" t="s">
        <v>21</v>
      </c>
      <c r="C26" s="8"/>
      <c r="D26" s="15">
        <f>D12+D20+D24</f>
        <v>49.16</v>
      </c>
      <c r="E26" s="15">
        <f>E12+E20+E24</f>
        <v>57.91</v>
      </c>
      <c r="F26" s="15">
        <f>F12+F20+F24</f>
        <v>352.04999999999995</v>
      </c>
      <c r="G26" s="15">
        <f>G12+G20+G23</f>
        <v>1547.38</v>
      </c>
      <c r="H26" s="15">
        <f>H12+H20+H24</f>
        <v>434.96000000000004</v>
      </c>
      <c r="I26" s="15">
        <f>I12+I20+I24</f>
        <v>15.41</v>
      </c>
      <c r="J26" s="15">
        <f>J12+J20+J24</f>
        <v>1.62</v>
      </c>
      <c r="K26" s="15">
        <f>K12+K20+K24</f>
        <v>1.8399999999999999</v>
      </c>
      <c r="L26" s="15">
        <f>L12+L20+L24</f>
        <v>75.8</v>
      </c>
    </row>
    <row r="27" spans="1:12" ht="15.75" x14ac:dyDescent="0.25">
      <c r="A27" s="3"/>
      <c r="B27" s="2" t="s">
        <v>126</v>
      </c>
      <c r="C27" s="14">
        <v>39.36</v>
      </c>
      <c r="D27" s="14"/>
      <c r="E27" s="14"/>
      <c r="F27" s="14"/>
      <c r="G27" s="14"/>
      <c r="H27" s="15"/>
      <c r="I27" s="15"/>
      <c r="J27" s="15"/>
      <c r="K27" s="15"/>
      <c r="L27" s="15"/>
    </row>
    <row r="28" spans="1:12" x14ac:dyDescent="0.25">
      <c r="A28" s="2"/>
      <c r="B28" s="3" t="s">
        <v>23</v>
      </c>
      <c r="C28" s="17">
        <v>48.34</v>
      </c>
      <c r="D28" s="2"/>
      <c r="E28" s="2"/>
      <c r="F28" s="2"/>
      <c r="G28" s="2"/>
    </row>
    <row r="29" spans="1:12" x14ac:dyDescent="0.25">
      <c r="A29" s="2"/>
      <c r="B29" s="3" t="s">
        <v>24</v>
      </c>
      <c r="C29" s="17">
        <v>12.28</v>
      </c>
      <c r="D29" s="2"/>
      <c r="E29" s="2"/>
      <c r="F29" s="2"/>
      <c r="G29" s="2"/>
    </row>
    <row r="30" spans="1:12" x14ac:dyDescent="0.25">
      <c r="A30" s="2"/>
      <c r="B30" s="3" t="s">
        <v>25</v>
      </c>
      <c r="C30" s="17">
        <v>0</v>
      </c>
      <c r="D30" s="2"/>
      <c r="E30" s="2"/>
      <c r="F30" s="2"/>
      <c r="G30" s="2"/>
    </row>
    <row r="31" spans="1:12" x14ac:dyDescent="0.25">
      <c r="A31" s="2"/>
      <c r="B31" s="3" t="s">
        <v>26</v>
      </c>
      <c r="C31" s="17">
        <v>0</v>
      </c>
      <c r="D31" s="2"/>
      <c r="E31" s="2"/>
      <c r="F31" s="2"/>
      <c r="G31" s="2"/>
    </row>
    <row r="32" spans="1:12" x14ac:dyDescent="0.25">
      <c r="A32" s="2"/>
      <c r="B32" s="2"/>
      <c r="C32" s="17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80"/>
      <c r="C34" s="2"/>
      <c r="D34" s="2"/>
      <c r="E34" s="2"/>
      <c r="F34" s="2"/>
      <c r="G34" s="2"/>
    </row>
    <row r="35" spans="1:7" x14ac:dyDescent="0.25">
      <c r="B35" s="80"/>
    </row>
    <row r="36" spans="1:7" x14ac:dyDescent="0.25">
      <c r="B36" s="80"/>
    </row>
  </sheetData>
  <pageMargins left="0.7" right="0.7" top="0.75" bottom="0.75" header="0.3" footer="0.3"/>
  <ignoredErrors>
    <ignoredError sqref="C8 C5:C6 C15:C16" numberStoredAsText="1"/>
    <ignoredError sqref="A10" twoDigitTextYear="1"/>
    <ignoredError sqref="G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"/>
  <sheetViews>
    <sheetView workbookViewId="0">
      <selection activeCell="I36" sqref="I36"/>
    </sheetView>
  </sheetViews>
  <sheetFormatPr defaultRowHeight="15" x14ac:dyDescent="0.25"/>
  <cols>
    <col min="2" max="2" width="40.28515625" customWidth="1"/>
    <col min="3" max="3" width="10.42578125" customWidth="1"/>
  </cols>
  <sheetData>
    <row r="1" spans="1:12" ht="18.75" x14ac:dyDescent="0.3">
      <c r="A1" s="1" t="s">
        <v>58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9" t="s">
        <v>68</v>
      </c>
      <c r="I3" s="68" t="s">
        <v>30</v>
      </c>
      <c r="J3" s="68" t="s">
        <v>74</v>
      </c>
      <c r="K3" s="68" t="s">
        <v>69</v>
      </c>
      <c r="L3" s="68" t="s">
        <v>70</v>
      </c>
    </row>
    <row r="4" spans="1:12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1.5" x14ac:dyDescent="0.25">
      <c r="A5" s="19">
        <v>223</v>
      </c>
      <c r="B5" s="24" t="s">
        <v>59</v>
      </c>
      <c r="C5" s="48" t="s">
        <v>67</v>
      </c>
      <c r="D5" s="26">
        <v>27.9</v>
      </c>
      <c r="E5" s="26">
        <v>6.34</v>
      </c>
      <c r="F5" s="26">
        <v>32.659999999999997</v>
      </c>
      <c r="G5" s="26">
        <v>303.8</v>
      </c>
      <c r="H5" s="48" t="s">
        <v>100</v>
      </c>
      <c r="I5" s="26">
        <v>0.874</v>
      </c>
      <c r="J5" s="26">
        <v>0.09</v>
      </c>
      <c r="K5" s="26">
        <v>0.39</v>
      </c>
      <c r="L5" s="26">
        <v>0.5</v>
      </c>
    </row>
    <row r="6" spans="1:12" ht="15.75" x14ac:dyDescent="0.25">
      <c r="A6" s="36">
        <v>14</v>
      </c>
      <c r="B6" s="30" t="s">
        <v>9</v>
      </c>
      <c r="C6" s="60" t="s">
        <v>36</v>
      </c>
      <c r="D6" s="26">
        <v>0.01</v>
      </c>
      <c r="E6" s="26">
        <v>0.72</v>
      </c>
      <c r="F6" s="26">
        <v>0.01</v>
      </c>
      <c r="G6" s="26">
        <v>66</v>
      </c>
      <c r="H6" s="26">
        <v>0.2</v>
      </c>
      <c r="I6" s="26">
        <v>0</v>
      </c>
      <c r="J6" s="26">
        <v>0</v>
      </c>
      <c r="K6" s="26">
        <v>0</v>
      </c>
      <c r="L6" s="26">
        <v>0</v>
      </c>
    </row>
    <row r="7" spans="1:12" ht="15.75" x14ac:dyDescent="0.25">
      <c r="A7" s="36">
        <v>15</v>
      </c>
      <c r="B7" s="30" t="s">
        <v>53</v>
      </c>
      <c r="C7" s="60" t="s">
        <v>54</v>
      </c>
      <c r="D7" s="34">
        <v>4.16</v>
      </c>
      <c r="E7" s="34">
        <v>1.0900000000000001</v>
      </c>
      <c r="F7" s="34">
        <v>26.09</v>
      </c>
      <c r="G7" s="34">
        <v>215.06</v>
      </c>
      <c r="H7" s="60" t="s">
        <v>90</v>
      </c>
      <c r="I7" s="34">
        <v>0.61</v>
      </c>
      <c r="J7" s="34">
        <v>0.05</v>
      </c>
      <c r="K7" s="34">
        <v>0.05</v>
      </c>
      <c r="L7" s="34">
        <v>0</v>
      </c>
    </row>
    <row r="8" spans="1:12" ht="15.75" x14ac:dyDescent="0.25">
      <c r="A8" s="25" t="s">
        <v>87</v>
      </c>
      <c r="B8" s="39" t="s">
        <v>48</v>
      </c>
      <c r="C8" s="48" t="s">
        <v>39</v>
      </c>
      <c r="D8" s="26">
        <v>4.2</v>
      </c>
      <c r="E8" s="26">
        <v>3.63</v>
      </c>
      <c r="F8" s="26">
        <v>17.260000000000002</v>
      </c>
      <c r="G8" s="26">
        <v>118.67</v>
      </c>
      <c r="H8" s="28">
        <v>159.93</v>
      </c>
      <c r="I8" s="28">
        <v>0.55000000000000004</v>
      </c>
      <c r="J8" s="28">
        <v>0.53</v>
      </c>
      <c r="K8" s="28">
        <v>0.19</v>
      </c>
      <c r="L8" s="28">
        <v>1.6</v>
      </c>
    </row>
    <row r="9" spans="1:12" ht="15.75" x14ac:dyDescent="0.25">
      <c r="A9" s="43">
        <v>125</v>
      </c>
      <c r="B9" s="10" t="s">
        <v>27</v>
      </c>
      <c r="C9" s="41">
        <v>40</v>
      </c>
      <c r="D9" s="41">
        <v>3</v>
      </c>
      <c r="E9" s="41">
        <v>1.1599999999999999</v>
      </c>
      <c r="F9" s="41">
        <v>20.56</v>
      </c>
      <c r="G9" s="41">
        <v>104.8</v>
      </c>
      <c r="H9" s="41">
        <v>7.6</v>
      </c>
      <c r="I9" s="41">
        <v>0.48</v>
      </c>
      <c r="J9" s="41">
        <v>0.04</v>
      </c>
      <c r="K9" s="41">
        <v>0.01</v>
      </c>
      <c r="L9" s="41">
        <v>0</v>
      </c>
    </row>
    <row r="10" spans="1:12" ht="15.75" x14ac:dyDescent="0.25">
      <c r="A10" s="43">
        <v>338</v>
      </c>
      <c r="B10" s="6" t="s">
        <v>101</v>
      </c>
      <c r="C10" s="41" t="s">
        <v>98</v>
      </c>
      <c r="D10" s="43">
        <v>0.8</v>
      </c>
      <c r="E10" s="43">
        <v>0.8</v>
      </c>
      <c r="F10" s="43">
        <v>19.600000000000001</v>
      </c>
      <c r="G10" s="43">
        <v>88</v>
      </c>
      <c r="H10" s="43">
        <v>32</v>
      </c>
      <c r="I10" s="43">
        <v>4.4000000000000004</v>
      </c>
      <c r="J10" s="43">
        <v>0.06</v>
      </c>
      <c r="K10" s="43">
        <v>0.04</v>
      </c>
      <c r="L10" s="43">
        <v>20</v>
      </c>
    </row>
    <row r="11" spans="1:12" ht="15.75" x14ac:dyDescent="0.25">
      <c r="A11" s="42"/>
      <c r="B11" s="11" t="s">
        <v>13</v>
      </c>
      <c r="C11" s="51"/>
      <c r="D11" s="44">
        <f>SUM(D5:D10)</f>
        <v>40.07</v>
      </c>
      <c r="E11" s="44">
        <f>SUM(E5:E10)</f>
        <v>13.740000000000002</v>
      </c>
      <c r="F11" s="44">
        <f>SUM(F5:F10)</f>
        <v>116.18</v>
      </c>
      <c r="G11" s="44">
        <f>SUM(G5:G10)</f>
        <v>896.32999999999993</v>
      </c>
      <c r="H11" s="12">
        <f>SUM(H6:H10)</f>
        <v>199.73</v>
      </c>
      <c r="I11" s="44">
        <f>SUM(I5:I10)</f>
        <v>6.9139999999999997</v>
      </c>
      <c r="J11" s="44">
        <f>SUM(J5:J10)</f>
        <v>0.77</v>
      </c>
      <c r="K11" s="44">
        <f>SUM(K5:K10)</f>
        <v>0.68</v>
      </c>
      <c r="L11" s="44">
        <f>SUM(L5:L10)</f>
        <v>22.1</v>
      </c>
    </row>
    <row r="12" spans="1:12" ht="15.75" x14ac:dyDescent="0.25">
      <c r="A12" s="42"/>
      <c r="B12" s="8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x14ac:dyDescent="0.25">
      <c r="A13" s="42"/>
      <c r="B13" s="12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42" t="s">
        <v>148</v>
      </c>
      <c r="B14" s="6" t="s">
        <v>149</v>
      </c>
      <c r="C14" s="41" t="s">
        <v>64</v>
      </c>
      <c r="D14" s="41">
        <v>6.33</v>
      </c>
      <c r="E14" s="41">
        <v>5.17</v>
      </c>
      <c r="F14" s="41">
        <v>12.02</v>
      </c>
      <c r="G14" s="41">
        <v>153.22</v>
      </c>
      <c r="H14" s="41">
        <v>34.75</v>
      </c>
      <c r="I14" s="41">
        <v>1.51</v>
      </c>
      <c r="J14" s="41">
        <v>0.14000000000000001</v>
      </c>
      <c r="K14" s="41">
        <v>0.12</v>
      </c>
      <c r="L14" s="41">
        <v>12.1</v>
      </c>
    </row>
    <row r="15" spans="1:12" ht="15.75" x14ac:dyDescent="0.25">
      <c r="A15" s="42">
        <v>288</v>
      </c>
      <c r="B15" s="6" t="s">
        <v>106</v>
      </c>
      <c r="C15" s="41">
        <v>80</v>
      </c>
      <c r="D15" s="41">
        <v>18.8</v>
      </c>
      <c r="E15" s="41">
        <v>13.6</v>
      </c>
      <c r="F15" s="41">
        <v>0</v>
      </c>
      <c r="G15" s="41">
        <v>195.2</v>
      </c>
      <c r="H15" s="41">
        <v>26.4</v>
      </c>
      <c r="I15" s="41">
        <v>1.28</v>
      </c>
      <c r="J15" s="41">
        <v>0.03</v>
      </c>
      <c r="K15" s="41">
        <v>0.1</v>
      </c>
      <c r="L15" s="41">
        <v>1.1200000000000001</v>
      </c>
    </row>
    <row r="16" spans="1:12" ht="15.75" x14ac:dyDescent="0.25">
      <c r="A16" s="42" t="s">
        <v>107</v>
      </c>
      <c r="B16" s="40" t="s">
        <v>62</v>
      </c>
      <c r="C16" s="43" t="s">
        <v>108</v>
      </c>
      <c r="D16" s="43">
        <v>3.08</v>
      </c>
      <c r="E16" s="43">
        <v>3.08</v>
      </c>
      <c r="F16" s="43">
        <v>17.93</v>
      </c>
      <c r="G16" s="43">
        <v>112.5</v>
      </c>
      <c r="H16" s="43">
        <v>63.75</v>
      </c>
      <c r="I16" s="43">
        <v>1.1299999999999999</v>
      </c>
      <c r="J16" s="43">
        <v>0.1</v>
      </c>
      <c r="K16" s="43">
        <v>7.0000000000000007E-2</v>
      </c>
      <c r="L16" s="43">
        <v>15.53</v>
      </c>
    </row>
    <row r="17" spans="1:12" ht="15.75" x14ac:dyDescent="0.25">
      <c r="A17" s="36">
        <v>71</v>
      </c>
      <c r="B17" s="6" t="s">
        <v>79</v>
      </c>
      <c r="C17" s="64" t="s">
        <v>80</v>
      </c>
      <c r="D17" s="34">
        <v>0.36</v>
      </c>
      <c r="E17" s="34">
        <v>0</v>
      </c>
      <c r="F17" s="34">
        <v>2.2799999999999998</v>
      </c>
      <c r="G17" s="34">
        <v>8.4</v>
      </c>
      <c r="H17" s="34">
        <v>4.8</v>
      </c>
      <c r="I17" s="34">
        <v>0.3</v>
      </c>
      <c r="J17" s="34">
        <v>0.02</v>
      </c>
      <c r="K17" s="34">
        <v>0.02</v>
      </c>
      <c r="L17" s="34">
        <v>12</v>
      </c>
    </row>
    <row r="18" spans="1:12" ht="15.75" x14ac:dyDescent="0.25">
      <c r="A18" s="43">
        <v>1</v>
      </c>
      <c r="B18" s="54" t="s">
        <v>16</v>
      </c>
      <c r="C18" s="41">
        <v>70</v>
      </c>
      <c r="D18" s="41">
        <v>4.62</v>
      </c>
      <c r="E18" s="41">
        <v>0.84</v>
      </c>
      <c r="F18" s="41">
        <v>23.28</v>
      </c>
      <c r="G18" s="41">
        <v>121.8</v>
      </c>
      <c r="H18" s="41">
        <v>24.5</v>
      </c>
      <c r="I18" s="41">
        <v>2.73</v>
      </c>
      <c r="J18" s="41">
        <v>0.12</v>
      </c>
      <c r="K18" s="41">
        <v>0.53</v>
      </c>
      <c r="L18" s="41">
        <v>0</v>
      </c>
    </row>
    <row r="19" spans="1:12" ht="15.75" x14ac:dyDescent="0.25">
      <c r="A19" s="42"/>
      <c r="B19" s="14" t="s">
        <v>17</v>
      </c>
      <c r="C19" s="8"/>
      <c r="D19" s="46">
        <f t="shared" ref="D19:L19" si="0">SUM(D14:D18)</f>
        <v>33.19</v>
      </c>
      <c r="E19" s="46">
        <f t="shared" si="0"/>
        <v>22.69</v>
      </c>
      <c r="F19" s="46">
        <f t="shared" si="0"/>
        <v>55.51</v>
      </c>
      <c r="G19" s="46">
        <f t="shared" si="0"/>
        <v>591.11999999999989</v>
      </c>
      <c r="H19" s="12">
        <f t="shared" si="0"/>
        <v>154.20000000000002</v>
      </c>
      <c r="I19" s="46">
        <f t="shared" si="0"/>
        <v>6.9499999999999993</v>
      </c>
      <c r="J19" s="46">
        <f t="shared" si="0"/>
        <v>0.41000000000000003</v>
      </c>
      <c r="K19" s="46">
        <f t="shared" si="0"/>
        <v>0.84000000000000008</v>
      </c>
      <c r="L19" s="46">
        <f t="shared" si="0"/>
        <v>40.75</v>
      </c>
    </row>
    <row r="20" spans="1:12" ht="15.75" x14ac:dyDescent="0.25">
      <c r="A20" s="42"/>
      <c r="B20" s="8"/>
      <c r="C20" s="8"/>
      <c r="D20" s="49"/>
      <c r="E20" s="49"/>
      <c r="F20" s="49"/>
      <c r="G20" s="49"/>
      <c r="H20" s="43"/>
      <c r="I20" s="49"/>
      <c r="J20" s="49"/>
      <c r="K20" s="49"/>
      <c r="L20" s="49"/>
    </row>
    <row r="21" spans="1:12" ht="15.75" x14ac:dyDescent="0.25">
      <c r="A21" s="42"/>
      <c r="B21" s="12" t="s">
        <v>18</v>
      </c>
      <c r="C21" s="8"/>
      <c r="D21" s="16"/>
      <c r="E21" s="16"/>
      <c r="F21" s="16"/>
      <c r="G21" s="16"/>
      <c r="H21" s="8"/>
      <c r="I21" s="16"/>
      <c r="J21" s="16"/>
      <c r="K21" s="16"/>
      <c r="L21" s="16"/>
    </row>
    <row r="22" spans="1:12" ht="15.75" x14ac:dyDescent="0.25">
      <c r="A22" s="43"/>
      <c r="B22" s="6" t="s">
        <v>19</v>
      </c>
      <c r="C22" s="41">
        <v>50</v>
      </c>
      <c r="D22" s="43">
        <v>3.2</v>
      </c>
      <c r="E22" s="43">
        <v>8.4</v>
      </c>
      <c r="F22" s="43">
        <v>34.25</v>
      </c>
      <c r="G22" s="43">
        <v>226</v>
      </c>
      <c r="H22" s="43">
        <v>11.5</v>
      </c>
      <c r="I22" s="43">
        <v>0.4</v>
      </c>
      <c r="J22" s="43">
        <v>0.5</v>
      </c>
      <c r="K22" s="43">
        <v>0.02</v>
      </c>
      <c r="L22" s="43">
        <v>0</v>
      </c>
    </row>
    <row r="23" spans="1:12" ht="15.75" x14ac:dyDescent="0.25">
      <c r="A23" s="19">
        <v>376</v>
      </c>
      <c r="B23" s="21" t="s">
        <v>38</v>
      </c>
      <c r="C23" s="48" t="s">
        <v>73</v>
      </c>
      <c r="D23" s="26">
        <v>0.05</v>
      </c>
      <c r="E23" s="26">
        <v>0.01</v>
      </c>
      <c r="F23" s="26">
        <v>9.32</v>
      </c>
      <c r="G23" s="26">
        <v>37.33</v>
      </c>
      <c r="H23" s="26">
        <v>10.66</v>
      </c>
      <c r="I23" s="26">
        <v>0.25</v>
      </c>
      <c r="J23" s="26">
        <v>0</v>
      </c>
      <c r="K23" s="26">
        <v>0</v>
      </c>
      <c r="L23" s="26">
        <v>0.27</v>
      </c>
    </row>
    <row r="24" spans="1:12" ht="15.75" x14ac:dyDescent="0.25">
      <c r="A24" s="43"/>
      <c r="B24" s="14" t="s">
        <v>20</v>
      </c>
      <c r="C24" s="43"/>
      <c r="D24" s="46">
        <f t="shared" ref="D24:L24" si="1">SUM(D22:D23)</f>
        <v>3.25</v>
      </c>
      <c r="E24" s="46">
        <f t="shared" si="1"/>
        <v>8.41</v>
      </c>
      <c r="F24" s="46">
        <f t="shared" si="1"/>
        <v>43.57</v>
      </c>
      <c r="G24" s="46">
        <f t="shared" si="1"/>
        <v>263.33</v>
      </c>
      <c r="H24" s="12">
        <f t="shared" si="1"/>
        <v>22.16</v>
      </c>
      <c r="I24" s="12">
        <f t="shared" si="1"/>
        <v>0.65</v>
      </c>
      <c r="J24" s="12">
        <f t="shared" si="1"/>
        <v>0.5</v>
      </c>
      <c r="K24" s="12">
        <f t="shared" si="1"/>
        <v>0.02</v>
      </c>
      <c r="L24" s="12">
        <f t="shared" si="1"/>
        <v>0.27</v>
      </c>
    </row>
    <row r="25" spans="1:12" ht="15.75" x14ac:dyDescent="0.25">
      <c r="A25" s="3"/>
      <c r="B25" s="8"/>
      <c r="C25" s="8"/>
      <c r="D25" s="8"/>
      <c r="E25" s="8"/>
      <c r="F25" s="8"/>
      <c r="G25" s="8"/>
      <c r="H25" s="8"/>
      <c r="I25" s="16"/>
      <c r="J25" s="16"/>
      <c r="K25" s="16"/>
      <c r="L25" s="16"/>
    </row>
    <row r="26" spans="1:12" ht="15.75" x14ac:dyDescent="0.25">
      <c r="A26" s="3"/>
      <c r="B26" s="47" t="s">
        <v>21</v>
      </c>
      <c r="C26" s="12"/>
      <c r="D26" s="87">
        <f t="shared" ref="D26:L26" si="2">D11+D19+D24</f>
        <v>76.509999999999991</v>
      </c>
      <c r="E26" s="87">
        <f t="shared" si="2"/>
        <v>44.84</v>
      </c>
      <c r="F26" s="87">
        <f t="shared" si="2"/>
        <v>215.26</v>
      </c>
      <c r="G26" s="87">
        <f t="shared" si="2"/>
        <v>1750.7799999999997</v>
      </c>
      <c r="H26" s="88">
        <f t="shared" si="2"/>
        <v>376.09000000000003</v>
      </c>
      <c r="I26" s="89">
        <f t="shared" si="2"/>
        <v>14.513999999999999</v>
      </c>
      <c r="J26" s="89">
        <f t="shared" si="2"/>
        <v>1.6800000000000002</v>
      </c>
      <c r="K26" s="89">
        <f t="shared" si="2"/>
        <v>1.54</v>
      </c>
      <c r="L26" s="89">
        <f t="shared" si="2"/>
        <v>63.120000000000005</v>
      </c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A28" s="2"/>
      <c r="B28" s="3" t="s">
        <v>22</v>
      </c>
      <c r="C28" s="90">
        <v>51.2</v>
      </c>
      <c r="D28" s="2"/>
      <c r="E28" s="2"/>
      <c r="F28" s="2"/>
      <c r="G28" s="2"/>
    </row>
    <row r="29" spans="1:12" x14ac:dyDescent="0.25">
      <c r="A29" s="2"/>
      <c r="B29" s="3" t="s">
        <v>23</v>
      </c>
      <c r="C29" s="90">
        <v>33.76</v>
      </c>
      <c r="D29" s="2"/>
      <c r="E29" s="2"/>
      <c r="F29" s="2"/>
      <c r="G29" s="2"/>
    </row>
    <row r="30" spans="1:12" x14ac:dyDescent="0.25">
      <c r="A30" s="2"/>
      <c r="B30" s="3" t="s">
        <v>24</v>
      </c>
      <c r="C30" s="90">
        <v>15.04</v>
      </c>
      <c r="D30" s="2"/>
      <c r="E30" s="2"/>
      <c r="F30" s="2"/>
      <c r="G30" s="2"/>
    </row>
    <row r="31" spans="1:12" x14ac:dyDescent="0.25">
      <c r="A31" s="2"/>
      <c r="B31" s="3" t="s">
        <v>25</v>
      </c>
      <c r="C31" s="90">
        <v>0</v>
      </c>
      <c r="D31" s="2"/>
      <c r="E31" s="2"/>
      <c r="F31" s="2"/>
      <c r="G31" s="2"/>
    </row>
    <row r="32" spans="1:12" x14ac:dyDescent="0.25">
      <c r="A32" s="2"/>
      <c r="B32" s="3" t="s">
        <v>26</v>
      </c>
      <c r="C32" s="17">
        <v>0</v>
      </c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E34" s="2"/>
    </row>
  </sheetData>
  <pageMargins left="0.7" right="0.7" top="0.75" bottom="0.75" header="0.3" footer="0.3"/>
  <ignoredErrors>
    <ignoredError sqref="H5 C6:C7 A8 C8 H7 C17" numberStoredAsText="1"/>
    <ignoredError sqref="H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workbookViewId="0">
      <selection activeCell="A5" sqref="A5:L7"/>
    </sheetView>
  </sheetViews>
  <sheetFormatPr defaultRowHeight="15" x14ac:dyDescent="0.25"/>
  <cols>
    <col min="2" max="2" width="44.5703125" customWidth="1"/>
    <col min="3" max="3" width="11.28515625" customWidth="1"/>
  </cols>
  <sheetData>
    <row r="1" spans="1:12" ht="18.75" x14ac:dyDescent="0.3">
      <c r="A1" s="1" t="s">
        <v>60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66" t="s">
        <v>2</v>
      </c>
      <c r="B3" s="66" t="s">
        <v>3</v>
      </c>
      <c r="C3" s="67" t="s">
        <v>4</v>
      </c>
      <c r="D3" s="68" t="s">
        <v>5</v>
      </c>
      <c r="E3" s="68" t="s">
        <v>6</v>
      </c>
      <c r="F3" s="68" t="s">
        <v>7</v>
      </c>
      <c r="G3" s="68" t="s">
        <v>28</v>
      </c>
      <c r="H3" s="67" t="s">
        <v>68</v>
      </c>
      <c r="I3" s="68" t="s">
        <v>30</v>
      </c>
      <c r="J3" s="68" t="s">
        <v>31</v>
      </c>
      <c r="K3" s="68" t="s">
        <v>32</v>
      </c>
      <c r="L3" s="68" t="s">
        <v>33</v>
      </c>
    </row>
    <row r="4" spans="1:12" ht="15.75" x14ac:dyDescent="0.2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31">
        <v>401</v>
      </c>
      <c r="B5" s="30" t="s">
        <v>109</v>
      </c>
      <c r="C5" s="35" t="s">
        <v>110</v>
      </c>
      <c r="D5" s="35">
        <v>7.94</v>
      </c>
      <c r="E5" s="35">
        <v>8.3000000000000007</v>
      </c>
      <c r="F5" s="35">
        <v>42.7</v>
      </c>
      <c r="G5" s="35">
        <v>278.60000000000002</v>
      </c>
      <c r="H5" s="35">
        <v>84.4</v>
      </c>
      <c r="I5" s="35">
        <v>1.34</v>
      </c>
      <c r="J5" s="35">
        <v>0.16</v>
      </c>
      <c r="K5" s="35">
        <v>0.18</v>
      </c>
      <c r="L5" s="35">
        <v>0.2</v>
      </c>
    </row>
    <row r="6" spans="1:12" ht="15.75" x14ac:dyDescent="0.25">
      <c r="A6" s="22">
        <v>209</v>
      </c>
      <c r="B6" s="21" t="s">
        <v>139</v>
      </c>
      <c r="C6" s="70" t="s">
        <v>140</v>
      </c>
      <c r="D6" s="52">
        <v>3.6</v>
      </c>
      <c r="E6" s="52">
        <v>3.88</v>
      </c>
      <c r="F6" s="52">
        <v>0.16</v>
      </c>
      <c r="G6" s="52">
        <v>51</v>
      </c>
      <c r="H6" s="70" t="s">
        <v>91</v>
      </c>
      <c r="I6" s="52">
        <v>0.92</v>
      </c>
      <c r="J6" s="52">
        <v>0.24</v>
      </c>
      <c r="K6" s="52">
        <v>0.14799999999999999</v>
      </c>
      <c r="L6" s="52">
        <v>0</v>
      </c>
    </row>
    <row r="7" spans="1:12" ht="15.75" x14ac:dyDescent="0.25">
      <c r="A7" s="43">
        <v>379</v>
      </c>
      <c r="B7" s="10" t="s">
        <v>12</v>
      </c>
      <c r="C7" s="41">
        <v>200</v>
      </c>
      <c r="D7" s="41">
        <v>3.12</v>
      </c>
      <c r="E7" s="41">
        <v>2.67</v>
      </c>
      <c r="F7" s="41">
        <v>14.17</v>
      </c>
      <c r="G7" s="41">
        <v>99.33</v>
      </c>
      <c r="H7" s="41">
        <v>125.73</v>
      </c>
      <c r="I7" s="41">
        <v>0.13</v>
      </c>
      <c r="J7" s="41">
        <v>0.04</v>
      </c>
      <c r="K7" s="41">
        <v>0.15</v>
      </c>
      <c r="L7" s="41">
        <v>1.3</v>
      </c>
    </row>
    <row r="8" spans="1:12" ht="15.75" x14ac:dyDescent="0.25">
      <c r="A8" s="45" t="s">
        <v>111</v>
      </c>
      <c r="B8" s="8" t="s">
        <v>116</v>
      </c>
      <c r="C8" s="43" t="s">
        <v>117</v>
      </c>
      <c r="D8" s="43">
        <v>1.88</v>
      </c>
      <c r="E8" s="43">
        <v>17.88</v>
      </c>
      <c r="F8" s="43">
        <v>112.5</v>
      </c>
      <c r="G8" s="43">
        <v>140</v>
      </c>
      <c r="H8" s="43">
        <v>1.25</v>
      </c>
      <c r="I8" s="43">
        <v>0.04</v>
      </c>
      <c r="J8" s="43">
        <v>0.19</v>
      </c>
      <c r="K8" s="43">
        <v>0.63</v>
      </c>
      <c r="L8" s="43">
        <v>0</v>
      </c>
    </row>
    <row r="9" spans="1:12" ht="15.75" x14ac:dyDescent="0.25">
      <c r="A9" s="43">
        <v>125</v>
      </c>
      <c r="B9" s="10" t="s">
        <v>27</v>
      </c>
      <c r="C9" s="41">
        <v>40</v>
      </c>
      <c r="D9" s="41">
        <v>3</v>
      </c>
      <c r="E9" s="41">
        <v>1.1599999999999999</v>
      </c>
      <c r="F9" s="41">
        <v>20.56</v>
      </c>
      <c r="G9" s="41">
        <v>104.8</v>
      </c>
      <c r="H9" s="41">
        <v>7.6</v>
      </c>
      <c r="I9" s="41">
        <v>0.48</v>
      </c>
      <c r="J9" s="41">
        <v>0.04</v>
      </c>
      <c r="K9" s="41">
        <v>0.01</v>
      </c>
      <c r="L9" s="41">
        <v>0</v>
      </c>
    </row>
    <row r="10" spans="1:12" ht="15.75" x14ac:dyDescent="0.25">
      <c r="A10" s="42"/>
      <c r="B10" s="11" t="s">
        <v>13</v>
      </c>
      <c r="C10" s="43"/>
      <c r="D10" s="44">
        <f t="shared" ref="D10:L10" si="0">SUM(D5:D9)</f>
        <v>19.54</v>
      </c>
      <c r="E10" s="44">
        <f t="shared" si="0"/>
        <v>33.889999999999993</v>
      </c>
      <c r="F10" s="44">
        <f t="shared" si="0"/>
        <v>190.09</v>
      </c>
      <c r="G10" s="44">
        <f t="shared" si="0"/>
        <v>673.73</v>
      </c>
      <c r="H10" s="12">
        <f t="shared" si="0"/>
        <v>218.98</v>
      </c>
      <c r="I10" s="44">
        <f t="shared" si="0"/>
        <v>2.91</v>
      </c>
      <c r="J10" s="44">
        <f t="shared" si="0"/>
        <v>0.67</v>
      </c>
      <c r="K10" s="44">
        <f t="shared" si="0"/>
        <v>1.1180000000000001</v>
      </c>
      <c r="L10" s="44">
        <f t="shared" si="0"/>
        <v>1.5</v>
      </c>
    </row>
    <row r="11" spans="1:12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"/>
      <c r="B12" s="12" t="s">
        <v>14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42">
        <v>102</v>
      </c>
      <c r="B13" s="6" t="s">
        <v>141</v>
      </c>
      <c r="C13" s="41" t="s">
        <v>64</v>
      </c>
      <c r="D13" s="41">
        <v>11.25</v>
      </c>
      <c r="E13" s="41">
        <v>6.42</v>
      </c>
      <c r="F13" s="41">
        <v>17.3</v>
      </c>
      <c r="G13" s="41">
        <v>179</v>
      </c>
      <c r="H13" s="41">
        <v>85.8</v>
      </c>
      <c r="I13" s="41">
        <v>2.2599999999999998</v>
      </c>
      <c r="J13" s="41">
        <v>0.17</v>
      </c>
      <c r="K13" s="41">
        <v>0.11</v>
      </c>
      <c r="L13" s="41">
        <v>1.4</v>
      </c>
    </row>
    <row r="14" spans="1:12" ht="15.75" x14ac:dyDescent="0.25">
      <c r="A14" s="42">
        <v>284</v>
      </c>
      <c r="B14" s="40" t="s">
        <v>144</v>
      </c>
      <c r="C14" s="43">
        <v>145</v>
      </c>
      <c r="D14" s="43">
        <v>16.64</v>
      </c>
      <c r="E14" s="43">
        <v>20.89</v>
      </c>
      <c r="F14" s="43">
        <v>19.8</v>
      </c>
      <c r="G14" s="43">
        <v>325</v>
      </c>
      <c r="H14" s="43">
        <v>42.45</v>
      </c>
      <c r="I14" s="43">
        <v>20</v>
      </c>
      <c r="J14" s="43">
        <v>0.25</v>
      </c>
      <c r="K14" s="43">
        <v>0.25</v>
      </c>
      <c r="L14" s="43">
        <v>4.78</v>
      </c>
    </row>
    <row r="15" spans="1:12" ht="15.75" x14ac:dyDescent="0.25">
      <c r="A15" s="42">
        <v>591</v>
      </c>
      <c r="B15" s="8" t="s">
        <v>85</v>
      </c>
      <c r="C15" s="43">
        <v>200</v>
      </c>
      <c r="D15" s="43">
        <v>0.35</v>
      </c>
      <c r="E15" s="43">
        <v>0</v>
      </c>
      <c r="F15" s="43">
        <v>34.03</v>
      </c>
      <c r="G15" s="43">
        <v>140.1</v>
      </c>
      <c r="H15" s="43">
        <v>4.33</v>
      </c>
      <c r="I15" s="43">
        <v>0.84</v>
      </c>
      <c r="J15" s="43">
        <v>0.01</v>
      </c>
      <c r="K15" s="43">
        <v>0.01</v>
      </c>
      <c r="L15" s="43">
        <v>1.1000000000000001</v>
      </c>
    </row>
    <row r="16" spans="1:12" ht="15.75" x14ac:dyDescent="0.25">
      <c r="A16" s="43">
        <v>1</v>
      </c>
      <c r="B16" s="6" t="s">
        <v>16</v>
      </c>
      <c r="C16" s="41">
        <v>70</v>
      </c>
      <c r="D16" s="41">
        <v>4.62</v>
      </c>
      <c r="E16" s="41">
        <v>0.84</v>
      </c>
      <c r="F16" s="41">
        <v>23.28</v>
      </c>
      <c r="G16" s="41">
        <v>121.8</v>
      </c>
      <c r="H16" s="41">
        <v>24.5</v>
      </c>
      <c r="I16" s="41">
        <v>2.73</v>
      </c>
      <c r="J16" s="41">
        <v>0.12</v>
      </c>
      <c r="K16" s="41">
        <v>0.53</v>
      </c>
      <c r="L16" s="41">
        <v>0</v>
      </c>
    </row>
    <row r="17" spans="1:12" ht="15.75" x14ac:dyDescent="0.25">
      <c r="A17" s="42"/>
      <c r="B17" s="14" t="s">
        <v>17</v>
      </c>
      <c r="C17" s="43"/>
      <c r="D17" s="46">
        <f t="shared" ref="D17:L17" si="1">SUM(D13:D16)</f>
        <v>32.86</v>
      </c>
      <c r="E17" s="46">
        <f t="shared" si="1"/>
        <v>28.150000000000002</v>
      </c>
      <c r="F17" s="46">
        <f t="shared" si="1"/>
        <v>94.41</v>
      </c>
      <c r="G17" s="46">
        <f t="shared" si="1"/>
        <v>765.9</v>
      </c>
      <c r="H17" s="12">
        <f t="shared" si="1"/>
        <v>157.08000000000001</v>
      </c>
      <c r="I17" s="46">
        <f t="shared" si="1"/>
        <v>25.83</v>
      </c>
      <c r="J17" s="46">
        <f t="shared" si="1"/>
        <v>0.55000000000000004</v>
      </c>
      <c r="K17" s="46">
        <f t="shared" si="1"/>
        <v>0.9</v>
      </c>
      <c r="L17" s="46">
        <f t="shared" si="1"/>
        <v>7.2799999999999994</v>
      </c>
    </row>
    <row r="18" spans="1:12" ht="15.75" x14ac:dyDescent="0.25">
      <c r="A18" s="3"/>
      <c r="B18" s="8"/>
      <c r="C18" s="8"/>
      <c r="D18" s="16"/>
      <c r="E18" s="16"/>
      <c r="F18" s="16"/>
      <c r="G18" s="16"/>
      <c r="H18" s="8"/>
      <c r="I18" s="16"/>
      <c r="J18" s="16"/>
      <c r="K18" s="16"/>
      <c r="L18" s="16"/>
    </row>
    <row r="19" spans="1:12" ht="15.75" x14ac:dyDescent="0.25">
      <c r="A19" s="3"/>
      <c r="B19" s="12" t="s">
        <v>18</v>
      </c>
      <c r="C19" s="8"/>
      <c r="D19" s="16"/>
      <c r="E19" s="16"/>
      <c r="F19" s="16"/>
      <c r="G19" s="16"/>
      <c r="H19" s="8"/>
      <c r="I19" s="16"/>
      <c r="J19" s="16"/>
      <c r="K19" s="16"/>
      <c r="L19" s="16"/>
    </row>
    <row r="20" spans="1:12" ht="15.75" x14ac:dyDescent="0.25">
      <c r="A20" s="3">
        <v>338</v>
      </c>
      <c r="B20" s="6" t="s">
        <v>97</v>
      </c>
      <c r="C20" s="7" t="s">
        <v>99</v>
      </c>
      <c r="D20" s="43">
        <v>3</v>
      </c>
      <c r="E20" s="43">
        <v>1</v>
      </c>
      <c r="F20" s="43">
        <v>42</v>
      </c>
      <c r="G20" s="43">
        <v>190</v>
      </c>
      <c r="H20" s="43">
        <v>16</v>
      </c>
      <c r="I20" s="43">
        <v>1.2</v>
      </c>
      <c r="J20" s="43">
        <v>0.8</v>
      </c>
      <c r="K20" s="43">
        <v>0.04</v>
      </c>
      <c r="L20" s="43">
        <v>20</v>
      </c>
    </row>
    <row r="21" spans="1:12" ht="15.75" x14ac:dyDescent="0.25">
      <c r="A21" s="3"/>
      <c r="B21" s="14" t="s">
        <v>20</v>
      </c>
      <c r="C21" s="8"/>
      <c r="D21" s="46">
        <f>SUM(D20:D20)</f>
        <v>3</v>
      </c>
      <c r="E21" s="46">
        <f>SUM(E20:E20)</f>
        <v>1</v>
      </c>
      <c r="F21" s="46">
        <f>SUM(F20:F20)</f>
        <v>42</v>
      </c>
      <c r="G21" s="46">
        <f>SUM(G20:G20)</f>
        <v>190</v>
      </c>
      <c r="H21" s="46">
        <v>16</v>
      </c>
      <c r="I21" s="46">
        <v>1.2</v>
      </c>
      <c r="J21" s="46">
        <v>0.8</v>
      </c>
      <c r="K21" s="46">
        <v>0.04</v>
      </c>
      <c r="L21" s="46">
        <v>20</v>
      </c>
    </row>
    <row r="22" spans="1:12" ht="15.75" x14ac:dyDescent="0.25">
      <c r="A22" s="3"/>
      <c r="B22" s="8"/>
      <c r="C22" s="8"/>
      <c r="D22" s="8"/>
      <c r="E22" s="8"/>
      <c r="F22" s="8"/>
      <c r="G22" s="8"/>
      <c r="H22" s="8"/>
      <c r="I22" s="16"/>
      <c r="J22" s="16"/>
      <c r="K22" s="16"/>
      <c r="L22" s="16"/>
    </row>
    <row r="23" spans="1:12" ht="15.75" x14ac:dyDescent="0.25">
      <c r="A23" s="3"/>
      <c r="B23" s="47" t="s">
        <v>21</v>
      </c>
      <c r="C23" s="12"/>
      <c r="D23" s="46">
        <f t="shared" ref="D23:L23" si="2">D10+D17+D21</f>
        <v>55.4</v>
      </c>
      <c r="E23" s="46">
        <f t="shared" si="2"/>
        <v>63.039999999999992</v>
      </c>
      <c r="F23" s="46">
        <f t="shared" si="2"/>
        <v>326.5</v>
      </c>
      <c r="G23" s="46">
        <f t="shared" si="2"/>
        <v>1629.63</v>
      </c>
      <c r="H23" s="15">
        <f t="shared" si="2"/>
        <v>392.06</v>
      </c>
      <c r="I23" s="15">
        <f t="shared" si="2"/>
        <v>29.939999999999998</v>
      </c>
      <c r="J23" s="15">
        <f t="shared" si="2"/>
        <v>2.0200000000000005</v>
      </c>
      <c r="K23" s="15">
        <f t="shared" si="2"/>
        <v>2.0580000000000003</v>
      </c>
      <c r="L23" s="15">
        <f t="shared" si="2"/>
        <v>28.78</v>
      </c>
    </row>
    <row r="24" spans="1:12" x14ac:dyDescent="0.25">
      <c r="A24" s="2"/>
      <c r="B24" s="2"/>
      <c r="C24" s="2"/>
      <c r="D24" s="2"/>
      <c r="E24" s="2"/>
      <c r="F24" s="2"/>
      <c r="G24" s="2"/>
    </row>
    <row r="25" spans="1:12" x14ac:dyDescent="0.25">
      <c r="A25" s="2"/>
      <c r="B25" s="3" t="s">
        <v>22</v>
      </c>
      <c r="C25" s="17">
        <v>41.34</v>
      </c>
      <c r="D25" s="2"/>
      <c r="E25" s="2"/>
      <c r="F25" s="2"/>
      <c r="G25" s="2"/>
    </row>
    <row r="26" spans="1:12" x14ac:dyDescent="0.25">
      <c r="A26" s="2"/>
      <c r="B26" s="3" t="s">
        <v>23</v>
      </c>
      <c r="C26" s="17">
        <v>47</v>
      </c>
      <c r="D26" s="2"/>
      <c r="E26" s="2"/>
      <c r="F26" s="2"/>
      <c r="G26" s="2"/>
    </row>
    <row r="27" spans="1:12" x14ac:dyDescent="0.25">
      <c r="A27" s="2"/>
      <c r="B27" s="3" t="s">
        <v>24</v>
      </c>
      <c r="C27" s="17">
        <v>11.66</v>
      </c>
      <c r="D27" s="2"/>
      <c r="E27" s="2"/>
      <c r="F27" s="2"/>
      <c r="G27" s="2"/>
    </row>
    <row r="28" spans="1:12" x14ac:dyDescent="0.25">
      <c r="A28" s="2"/>
      <c r="B28" s="3" t="s">
        <v>25</v>
      </c>
      <c r="C28" s="17">
        <v>0</v>
      </c>
      <c r="D28" s="2"/>
      <c r="E28" s="2"/>
      <c r="F28" s="2"/>
      <c r="G28" s="2"/>
    </row>
    <row r="29" spans="1:12" x14ac:dyDescent="0.25">
      <c r="A29" s="2"/>
      <c r="B29" s="3" t="s">
        <v>26</v>
      </c>
      <c r="C29" s="17">
        <v>0</v>
      </c>
      <c r="D29" s="2"/>
      <c r="E29" s="2"/>
      <c r="F29" s="2"/>
      <c r="G29" s="2"/>
    </row>
    <row r="30" spans="1:12" x14ac:dyDescent="0.25">
      <c r="A30" s="2"/>
      <c r="B30" s="2"/>
      <c r="C30" s="2"/>
      <c r="D30" s="2"/>
      <c r="E30" s="2"/>
      <c r="F30" s="2"/>
      <c r="G30" s="2"/>
    </row>
    <row r="31" spans="1:12" x14ac:dyDescent="0.25">
      <c r="A31" s="2"/>
      <c r="B31" s="2"/>
      <c r="C31" s="2"/>
      <c r="D31" s="2"/>
      <c r="E31" s="2"/>
      <c r="F31" s="2"/>
      <c r="G31" s="2"/>
    </row>
  </sheetData>
  <pageMargins left="0.7" right="0.7" top="0.75" bottom="0.75" header="0.3" footer="0.3"/>
  <pageSetup paperSize="9" orientation="portrait" horizontalDpi="0" verticalDpi="0" r:id="rId1"/>
  <ignoredErrors>
    <ignoredError sqref="H6" numberStoredAsText="1"/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2021-02-15T07:44:56Z</dcterms:modified>
</cp:coreProperties>
</file>